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16" windowHeight="11016" activeTab="5"/>
  </bookViews>
  <sheets>
    <sheet name="Отчет о прибылях" sheetId="1" r:id="rId1"/>
    <sheet name="Баланс" sheetId="2" r:id="rId2"/>
    <sheet name="ДДС прямой" sheetId="3" r:id="rId3"/>
    <sheet name="ДДС косв" sheetId="4" r:id="rId4"/>
    <sheet name="Изменение в капитале" sheetId="5" r:id="rId5"/>
    <sheet name="Приложение 1" sheetId="6" r:id="rId6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5" i="3"/>
  <c r="C80" i="2" l="1"/>
  <c r="C108" s="1"/>
  <c r="J87" i="5" l="1"/>
  <c r="J62"/>
  <c r="J60"/>
  <c r="J59"/>
  <c r="J58"/>
  <c r="J57"/>
  <c r="J55"/>
  <c r="J31"/>
  <c r="J25"/>
  <c r="J24"/>
  <c r="J22"/>
  <c r="C52" i="1" l="1"/>
  <c r="C34"/>
  <c r="C31"/>
  <c r="D91" i="3" l="1"/>
  <c r="D75"/>
  <c r="D60"/>
  <c r="D34"/>
  <c r="D26"/>
  <c r="D43" l="1"/>
  <c r="D39" i="4" l="1"/>
  <c r="D90" l="1"/>
  <c r="D97" s="1"/>
  <c r="D67"/>
  <c r="D81" s="1"/>
  <c r="D47"/>
  <c r="D51" s="1"/>
  <c r="C39"/>
  <c r="D101" l="1"/>
  <c r="C47"/>
  <c r="C51" s="1"/>
  <c r="C67"/>
  <c r="C81" s="1"/>
  <c r="C101" l="1"/>
  <c r="D105" i="2"/>
  <c r="D107" s="1"/>
  <c r="D96"/>
  <c r="D80"/>
  <c r="D62"/>
  <c r="D40"/>
  <c r="D108" l="1"/>
  <c r="D64"/>
  <c r="J26" i="5"/>
  <c r="C60" i="3"/>
  <c r="C75" s="1"/>
  <c r="C34"/>
  <c r="C26"/>
  <c r="D15" i="1"/>
  <c r="D19" s="1"/>
  <c r="D26" s="1"/>
  <c r="D29" s="1"/>
  <c r="D31" s="1"/>
  <c r="D34" s="1"/>
  <c r="C15"/>
  <c r="C19" s="1"/>
  <c r="C26" s="1"/>
  <c r="C29" s="1"/>
  <c r="C105" i="2"/>
  <c r="C107" s="1"/>
  <c r="C96"/>
  <c r="C62"/>
  <c r="C64" s="1"/>
  <c r="C40"/>
  <c r="C43" i="3" l="1"/>
  <c r="C95" s="1"/>
</calcChain>
</file>

<file path=xl/sharedStrings.xml><?xml version="1.0" encoding="utf-8"?>
<sst xmlns="http://schemas.openxmlformats.org/spreadsheetml/2006/main" count="489" uniqueCount="321">
  <si>
    <t>"Отчет о прибылях и убытках"</t>
  </si>
  <si>
    <t>в тысячах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</si>
  <si>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</si>
  <si>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</si>
  <si>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</si>
  <si>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</si>
  <si>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</si>
  <si>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</si>
  <si>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</t>
  </si>
  <si>
    <t>(строка 010 – строка 011)</t>
  </si>
  <si>
    <t>Расходы по реализации</t>
  </si>
  <si>
    <t>Административные расходы</t>
  </si>
  <si>
    <t>Итого операционная прибыль</t>
  </si>
  <si>
    <t>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</si>
  <si>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</si>
  <si>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</si>
  <si>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</si>
  <si>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</si>
  <si>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</si>
  <si>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</t>
  </si>
  <si>
    <t>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</si>
  <si>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</si>
  <si>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</si>
  <si>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</si>
  <si>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</si>
  <si>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</si>
  <si>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</si>
  <si>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</si>
  <si>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</si>
  <si>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</si>
  <si>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</si>
  <si>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</si>
  <si>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</si>
  <si>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</si>
  <si>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</si>
  <si>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</si>
  <si>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</si>
  <si>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</si>
  <si>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</si>
  <si>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</si>
  <si>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</si>
  <si>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</si>
  <si>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</si>
  <si>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</t>
  </si>
  <si>
    <t>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</si>
  <si>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</si>
  <si>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</si>
  <si>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</si>
  <si>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</si>
  <si>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</si>
  <si>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</si>
  <si>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</si>
  <si>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       (фамилия, имя, отчество (при его наличии))       (подпись)</t>
  </si>
  <si>
    <t>Место печати (при наличии)</t>
  </si>
  <si>
    <t>      Сноска. Приложение 2 в редакции приказа Первого заместителя Премьер-Министра РК – Министра финансов РК от 01.07.2019 № 665 (вводится в действие с 01.01.2020).</t>
  </si>
  <si>
    <t>      Индекс: № 1 - Б (баланс)</t>
  </si>
  <si>
    <t>      Периодичность: годовая</t>
  </si>
  <si>
    <t>      Представляют: организации публичного интереса по результатам финансового года</t>
  </si>
  <si>
    <t>      Куда представляется: в депозитарий финансовой отчетности в электронном формате посредством программного обеспечения</t>
  </si>
  <si>
    <t>      Срок представления: ежегодно не позднее 31 августа года, следующего за отчетным</t>
  </si>
  <si>
    <t>Активы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</si>
  <si>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</si>
  <si>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</si>
  <si>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</si>
  <si>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</si>
  <si>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</si>
  <si>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</si>
  <si>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</si>
  <si>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</si>
  <si>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</si>
  <si>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</si>
  <si>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</si>
  <si>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</si>
  <si>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</si>
  <si>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</si>
  <si>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</si>
  <si>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</si>
  <si>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</t>
  </si>
  <si>
    <t>(сумма строке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</si>
  <si>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</si>
  <si>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</si>
  <si>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</si>
  <si>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</si>
  <si>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</si>
  <si>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</si>
  <si>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</si>
  <si>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</si>
  <si>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</si>
  <si>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</si>
  <si>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</si>
  <si>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</si>
  <si>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</si>
  <si>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</si>
  <si>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</si>
  <si>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</si>
  <si>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</si>
  <si>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</si>
  <si>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</si>
  <si>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</si>
  <si>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</si>
  <si>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</si>
  <si>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</si>
  <si>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</si>
  <si>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</si>
  <si>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</si>
  <si>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</si>
  <si>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</si>
  <si>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</si>
  <si>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</si>
  <si>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</si>
  <si>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</si>
  <si>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</si>
  <si>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</si>
  <si>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</si>
  <si>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</si>
  <si>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</t>
  </si>
  <si>
    <t>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</si>
  <si>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</si>
  <si>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</si>
  <si>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</si>
  <si>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</si>
  <si>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</si>
  <si>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</si>
  <si>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</si>
  <si>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</si>
  <si>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</si>
  <si>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</si>
  <si>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</si>
  <si>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</t>
  </si>
  <si>
    <t>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</si>
  <si>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</si>
  <si>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</si>
  <si>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</si>
  <si>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</si>
  <si>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</si>
  <si>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</si>
  <si>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</si>
  <si>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</si>
  <si>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</si>
  <si>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</si>
  <si>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+строка 301+строка 400 + строка 500)</t>
  </si>
  <si>
    <t>Приложение 3</t>
  </si>
  <si>
    <t>к приказу Министра финансов</t>
  </si>
  <si>
    <t>Республики Казахстан</t>
  </si>
  <si>
    <t>от 28 июня 2017 года № 404</t>
  </si>
  <si>
    <t>Приложение 2</t>
  </si>
  <si>
    <t>Приложение 4</t>
  </si>
  <si>
    <t>      Индекс: № 3 - ДДС-П</t>
  </si>
  <si>
    <t>      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</si>
  <si>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</si>
  <si>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</si>
  <si>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</si>
  <si>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</si>
  <si>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</si>
  <si>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</si>
  <si>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</si>
  <si>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</si>
  <si>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</si>
  <si>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</si>
  <si>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</si>
  <si>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</si>
  <si>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</si>
  <si>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</si>
  <si>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</si>
  <si>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</si>
  <si>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</t>
  </si>
  <si>
    <t>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</si>
  <si>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</si>
  <si>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</si>
  <si>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</si>
  <si>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</si>
  <si>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</si>
  <si>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</si>
  <si>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</si>
  <si>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</si>
  <si>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</si>
  <si>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</si>
  <si>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</si>
  <si>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</si>
  <si>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</si>
  <si>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</si>
  <si>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</si>
  <si>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</si>
  <si>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</si>
  <si>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</si>
  <si>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</si>
  <si>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</si>
  <si>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</si>
  <si>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</si>
  <si>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</si>
  <si>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</t>
  </si>
  <si>
    <t>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</si>
  <si>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</si>
  <si>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</si>
  <si>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</si>
  <si>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</si>
  <si>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</si>
  <si>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</si>
  <si>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</si>
  <si>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</si>
  <si>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</si>
  <si>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</t>
  </si>
  <si>
    <t>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</si>
  <si>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</si>
  <si>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</si>
  <si>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</si>
  <si>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</si>
  <si>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</si>
  <si>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 xml:space="preserve">Отчет о движении денежных средств </t>
  </si>
  <si>
    <t>      Индекс: № 4 – ДДС-К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</si>
  <si>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</si>
  <si>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</si>
  <si>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</si>
  <si>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</si>
  <si>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продажи,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</si>
  <si>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</si>
  <si>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</si>
  <si>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</si>
  <si>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</si>
  <si>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</si>
  <si>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вознаграждения работникам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</si>
  <si>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</si>
  <si>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</si>
  <si>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</si>
  <si>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</si>
  <si>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общего совокупного дохода (убытка)</t>
  </si>
  <si>
    <t>Итого корректировка общего совокупного дохода (убытка), всего</t>
  </si>
  <si>
    <t>(+/- строк с 011 по 025)</t>
  </si>
  <si>
    <t>изменения в запасах</t>
  </si>
  <si>
    <t>изменения резерва</t>
  </si>
  <si>
    <t>изменения в торговой и прочей дебиторской задолженности</t>
  </si>
  <si>
    <t>изменения в торговой и прочей кредиторской задолженности</t>
  </si>
  <si>
    <t>изменения в задолженности по налогам и другим обязательным платежам в бюджет</t>
  </si>
  <si>
    <t>изменения в прочих краткосрочных обязательствах</t>
  </si>
  <si>
    <t>Итого движение операционных активов и обязательств, всего (+/- строк с 031 по 036)</t>
  </si>
  <si>
    <t>уплаченные вознаграждения</t>
  </si>
  <si>
    <t>уплаченный подоходный налог</t>
  </si>
  <si>
    <t>Чистая сумма денежных средств от операционной деятельности (строка 010 +/- строка 030 +/- строка 040 +/- строка 041 +/- строка 042 +/- строка 043)</t>
  </si>
  <si>
    <t>II.Движение денежных средств от инвестиционной деятельности</t>
  </si>
  <si>
    <t>1. Поступление денежных средств, всего (сумма строк с 061 по 072)</t>
  </si>
  <si>
    <t>2. Выбытие денежных средств, всего (сумма строк с 081 по 092)</t>
  </si>
  <si>
    <t>(строка 060 – строка 080)</t>
  </si>
  <si>
    <t>1. Поступление денежных средств, всего (сумма строк с 111 по 114)</t>
  </si>
  <si>
    <t>2. Выбытие денежных средств, всего (сумма строк с 121 по 125)</t>
  </si>
  <si>
    <t>(строка 110 – строка 120)</t>
  </si>
  <si>
    <t>6. Увеличение +/- уменьшение денежных средств (строка 050 +/- строка 100 +/- строка 130 +/- строка 140 +/- строка 150)</t>
  </si>
  <si>
    <t xml:space="preserve">     Куда представляется: в депозитарий финансовой отчетности в электронном формате посредством программного обеспечения</t>
  </si>
  <si>
    <t>      Индекс: № - 5-ИК</t>
  </si>
  <si>
    <t>Наименование компонентов</t>
  </si>
  <si>
    <t>Код</t>
  </si>
  <si>
    <t>строки</t>
  </si>
  <si>
    <t>Капитал, относимый на собственников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</si>
  <si>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</si>
  <si>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</si>
  <si>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</si>
  <si>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</si>
  <si>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 +/- 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</si>
  <si>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</si>
  <si>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</si>
  <si>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</si>
  <si>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</si>
  <si>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</si>
  <si>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</si>
  <si>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</si>
  <si>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</t>
  </si>
  <si>
    <t>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</si>
  <si>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</si>
  <si>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</si>
  <si>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</si>
  <si>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</si>
  <si>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</si>
  <si>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</si>
  <si>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</si>
  <si>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</si>
  <si>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</si>
  <si>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</si>
  <si>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</si>
  <si>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</si>
  <si>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</si>
  <si>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</si>
  <si>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300+строка 319)</t>
  </si>
  <si>
    <t>Пересчитанное сальдо (строка 400 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</si>
  <si>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</si>
  <si>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</si>
  <si>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</si>
  <si>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</si>
  <si>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Приложение 6</t>
  </si>
  <si>
    <t>Приложение 1</t>
  </si>
  <si>
    <t>к приказу Министра</t>
  </si>
  <si>
    <t>финансов Республики</t>
  </si>
  <si>
    <t>Казахстан</t>
  </si>
  <si>
    <t>от 28 июня 2017 года №404</t>
  </si>
  <si>
    <t>Перечень годовой финансовой отчетности для публикации организациями публичного интереса (кроме финансовых организаций)</t>
  </si>
  <si>
    <t xml:space="preserve">№ </t>
  </si>
  <si>
    <t>Наименование годовой финансовой отчетности</t>
  </si>
  <si>
    <t>Бухгалтерский баланс</t>
  </si>
  <si>
    <t>Отчет о прибылях и убытках</t>
  </si>
  <si>
    <t>Отчет о движении денежных средств (прямой метод или косвенный метод)</t>
  </si>
  <si>
    <t>Отчет об изменениях в капитале</t>
  </si>
  <si>
    <t>Пояснительная записка (раскрытия осуществляются в соответствии с международными стандартами финансовой отчетности)</t>
  </si>
  <si>
    <t>      Наименование организации   ТОО "Межрегионэнерготранзит"</t>
  </si>
  <si>
    <t>      Руководитель         Кан Владимир Анатольевич                         __________</t>
  </si>
  <si>
    <t>Главный бухгалтер         Лещук Татьяна Борисовна                        __________</t>
  </si>
  <si>
    <t>Главный бухгалтер   Лещук Т.Б.                                          ____________</t>
  </si>
  <si>
    <t>      Руководитель   Кан В.А.                                                    _____________</t>
  </si>
  <si>
    <t>      Руководитель   Кан В.А.                                                                                    __________</t>
  </si>
  <si>
    <t>Главный бухгалтер   Лещук Т.Б.                                                                          __________</t>
  </si>
  <si>
    <t>      Наименование организации  ТОО "Межрегионэнерготранзит"</t>
  </si>
  <si>
    <t>Главный бухгалтер     Лещук Т.Б.                                                     __________</t>
  </si>
  <si>
    <t>      Руководитель     Кан В.А.                                                               __________</t>
  </si>
  <si>
    <t>      Руководитель   Кан В.А.                                                  ___________</t>
  </si>
  <si>
    <t>Главный бухгалтер   Лещук Т.Б.                                        ___________</t>
  </si>
  <si>
    <t>            (фамилия, имя, отчество (при его наличии)       (подпись)</t>
  </si>
  <si>
    <t>                  за год, заканчивающийся 30 июня 2020 года</t>
  </si>
  <si>
    <t>                        по состоянию на " 30 " июня 2020 года</t>
  </si>
  <si>
    <r>
      <t xml:space="preserve">      Наименование организации  </t>
    </r>
    <r>
      <rPr>
        <b/>
        <sz val="11"/>
        <color theme="1"/>
        <rFont val="Calibri"/>
        <family val="2"/>
        <charset val="204"/>
        <scheme val="minor"/>
      </rPr>
      <t xml:space="preserve"> ТОО"Межрегионэнерготранзит"</t>
    </r>
  </si>
  <si>
    <t>Отчет об изменениях в капитале отчетный период 1 полугодие 2020 года</t>
  </si>
  <si>
    <t>Сальдо на 30 июня отчетного года (строка 500 + строка 600 + строка 700 + строка 719)</t>
  </si>
  <si>
    <t>Бухгалтерский баланс за  отчетный период  1 полугодие  2020 год</t>
  </si>
  <si>
    <t>(косвенный метод) отчетный период 1 полугодие 2020 года</t>
  </si>
  <si>
    <t>(прямой метод) отчетный период 1 полугодие 2020год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</si>
</sst>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0" xfId="1" applyAlignment="1" applyProtection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engrinews.kz/zakon/docs?ngr=V190001895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opLeftCell="A64" zoomScaleNormal="100" workbookViewId="0">
      <selection activeCell="A66" sqref="A66:XFD70"/>
    </sheetView>
  </sheetViews>
  <sheetFormatPr defaultRowHeight="14.4"/>
  <cols>
    <col min="1" max="1" width="54.44140625" customWidth="1"/>
    <col min="3" max="4" width="13.109375" customWidth="1"/>
  </cols>
  <sheetData>
    <row r="1" spans="1:4">
      <c r="B1" t="s">
        <v>141</v>
      </c>
    </row>
    <row r="2" spans="1:4">
      <c r="B2" t="s">
        <v>142</v>
      </c>
    </row>
    <row r="3" spans="1:4">
      <c r="B3" t="s">
        <v>143</v>
      </c>
    </row>
    <row r="4" spans="1:4">
      <c r="B4" t="s">
        <v>144</v>
      </c>
    </row>
    <row r="5" spans="1:4">
      <c r="A5" s="30" t="s">
        <v>0</v>
      </c>
      <c r="B5" s="30"/>
      <c r="C5" s="30"/>
      <c r="D5" s="30"/>
    </row>
    <row r="7" spans="1:4">
      <c r="A7" t="s">
        <v>300</v>
      </c>
    </row>
    <row r="8" spans="1:4">
      <c r="A8" t="s">
        <v>313</v>
      </c>
    </row>
    <row r="10" spans="1:4" ht="13.2" customHeight="1">
      <c r="A10" s="1"/>
      <c r="B10" s="31" t="s">
        <v>1</v>
      </c>
      <c r="C10" s="31"/>
      <c r="D10" s="31"/>
    </row>
    <row r="12" spans="1:4" ht="43.2">
      <c r="A12" s="2" t="s">
        <v>2</v>
      </c>
      <c r="B12" s="2" t="s">
        <v>3</v>
      </c>
      <c r="C12" s="2" t="s">
        <v>4</v>
      </c>
      <c r="D12" s="2" t="s">
        <v>5</v>
      </c>
    </row>
    <row r="13" spans="1:4">
      <c r="A13" s="3" t="s">
        <v>6</v>
      </c>
      <c r="B13" s="2">
        <v>10</v>
      </c>
      <c r="C13" s="3">
        <v>1524084</v>
      </c>
      <c r="D13" s="3">
        <v>1576850</v>
      </c>
    </row>
    <row r="14" spans="1:4" ht="13.2" customHeight="1">
      <c r="A14" s="3" t="s">
        <v>7</v>
      </c>
      <c r="B14" s="2">
        <v>11</v>
      </c>
      <c r="C14" s="3">
        <v>1855746</v>
      </c>
      <c r="D14" s="3">
        <v>1894135</v>
      </c>
    </row>
    <row r="15" spans="1:4" ht="15.6" customHeight="1">
      <c r="A15" s="3" t="s">
        <v>8</v>
      </c>
      <c r="B15" s="28">
        <v>12</v>
      </c>
      <c r="C15" s="29">
        <f>C13-C14</f>
        <v>-331662</v>
      </c>
      <c r="D15" s="29">
        <f>D13-D14</f>
        <v>-317285</v>
      </c>
    </row>
    <row r="16" spans="1:4" ht="13.95" customHeight="1">
      <c r="A16" s="3" t="s">
        <v>9</v>
      </c>
      <c r="B16" s="28"/>
      <c r="C16" s="29"/>
      <c r="D16" s="29"/>
    </row>
    <row r="17" spans="1:4" ht="18" customHeight="1">
      <c r="A17" s="3" t="s">
        <v>10</v>
      </c>
      <c r="B17" s="2">
        <v>13</v>
      </c>
      <c r="C17" s="3"/>
      <c r="D17" s="3"/>
    </row>
    <row r="18" spans="1:4" ht="17.399999999999999" customHeight="1">
      <c r="A18" s="3" t="s">
        <v>11</v>
      </c>
      <c r="B18" s="2">
        <v>14</v>
      </c>
      <c r="C18" s="3">
        <v>129375</v>
      </c>
      <c r="D18" s="3">
        <v>135869</v>
      </c>
    </row>
    <row r="19" spans="1:4" ht="16.95" customHeight="1">
      <c r="A19" s="3" t="s">
        <v>12</v>
      </c>
      <c r="B19" s="28">
        <v>20</v>
      </c>
      <c r="C19" s="29">
        <f>C15-C18</f>
        <v>-461037</v>
      </c>
      <c r="D19" s="29">
        <f>D15-D18</f>
        <v>-453154</v>
      </c>
    </row>
    <row r="20" spans="1:4" ht="17.399999999999999" customHeight="1">
      <c r="A20" s="3" t="s">
        <v>13</v>
      </c>
      <c r="B20" s="28"/>
      <c r="C20" s="29"/>
      <c r="D20" s="29"/>
    </row>
    <row r="21" spans="1:4" ht="15.6" customHeight="1">
      <c r="A21" s="3" t="s">
        <v>14</v>
      </c>
      <c r="B21" s="2">
        <v>21</v>
      </c>
      <c r="C21" s="3"/>
      <c r="D21" s="3"/>
    </row>
    <row r="22" spans="1:4" ht="16.2" customHeight="1">
      <c r="A22" s="3" t="s">
        <v>15</v>
      </c>
      <c r="B22" s="2">
        <v>22</v>
      </c>
      <c r="C22" s="3"/>
      <c r="D22" s="3"/>
    </row>
    <row r="23" spans="1:4" ht="43.5" customHeight="1">
      <c r="A23" s="3" t="s">
        <v>16</v>
      </c>
      <c r="B23" s="2">
        <v>23</v>
      </c>
      <c r="C23" s="3"/>
      <c r="D23" s="3"/>
    </row>
    <row r="24" spans="1:4" ht="15.6" customHeight="1">
      <c r="A24" s="3" t="s">
        <v>17</v>
      </c>
      <c r="B24" s="2">
        <v>24</v>
      </c>
      <c r="C24" s="3">
        <v>43509</v>
      </c>
      <c r="D24" s="3">
        <v>187523</v>
      </c>
    </row>
    <row r="25" spans="1:4" ht="15.6" customHeight="1">
      <c r="A25" s="3" t="s">
        <v>18</v>
      </c>
      <c r="B25" s="2">
        <v>25</v>
      </c>
      <c r="C25" s="3">
        <v>19979</v>
      </c>
      <c r="D25" s="3">
        <v>23889</v>
      </c>
    </row>
    <row r="26" spans="1:4" ht="18" customHeight="1">
      <c r="A26" s="3" t="s">
        <v>19</v>
      </c>
      <c r="B26" s="28">
        <v>100</v>
      </c>
      <c r="C26" s="29">
        <f>C19-C25+C24</f>
        <v>-437507</v>
      </c>
      <c r="D26" s="29">
        <f>D19+D24-D25-D22</f>
        <v>-289520</v>
      </c>
    </row>
    <row r="27" spans="1:4" ht="13.95" customHeight="1">
      <c r="A27" s="3" t="s">
        <v>20</v>
      </c>
      <c r="B27" s="28"/>
      <c r="C27" s="29"/>
      <c r="D27" s="29"/>
    </row>
    <row r="28" spans="1:4" ht="19.95" customHeight="1">
      <c r="A28" s="3" t="s">
        <v>21</v>
      </c>
      <c r="B28" s="2">
        <v>101</v>
      </c>
      <c r="C28" s="3"/>
      <c r="D28" s="3">
        <v>214451</v>
      </c>
    </row>
    <row r="29" spans="1:4" ht="27" customHeight="1">
      <c r="A29" s="3" t="s">
        <v>22</v>
      </c>
      <c r="B29" s="2">
        <v>200</v>
      </c>
      <c r="C29" s="3">
        <f>C26-C28</f>
        <v>-437507</v>
      </c>
      <c r="D29" s="3">
        <f>D26-D28</f>
        <v>-503971</v>
      </c>
    </row>
    <row r="30" spans="1:4" ht="29.4" customHeight="1">
      <c r="A30" s="3" t="s">
        <v>23</v>
      </c>
      <c r="B30" s="2">
        <v>201</v>
      </c>
      <c r="C30" s="3"/>
      <c r="D30" s="3"/>
    </row>
    <row r="31" spans="1:4" ht="18.600000000000001" customHeight="1">
      <c r="A31" s="3" t="s">
        <v>24</v>
      </c>
      <c r="B31" s="2">
        <v>300</v>
      </c>
      <c r="C31" s="3">
        <f>C29</f>
        <v>-437507</v>
      </c>
      <c r="D31" s="3">
        <f>D29</f>
        <v>-503971</v>
      </c>
    </row>
    <row r="32" spans="1:4" ht="15.75" customHeight="1">
      <c r="A32" s="3" t="s">
        <v>25</v>
      </c>
      <c r="B32" s="3"/>
      <c r="C32" s="3"/>
      <c r="D32" s="3"/>
    </row>
    <row r="33" spans="1:4" ht="13.5" customHeight="1">
      <c r="A33" s="3" t="s">
        <v>26</v>
      </c>
      <c r="B33" s="3"/>
      <c r="C33" s="3"/>
      <c r="D33" s="3"/>
    </row>
    <row r="34" spans="1:4" ht="19.5" customHeight="1">
      <c r="A34" s="3" t="s">
        <v>27</v>
      </c>
      <c r="B34" s="2">
        <v>400</v>
      </c>
      <c r="C34" s="3">
        <f>C31</f>
        <v>-437507</v>
      </c>
      <c r="D34" s="3">
        <f>D31</f>
        <v>-503971</v>
      </c>
    </row>
    <row r="35" spans="1:4" ht="15.6" customHeight="1">
      <c r="A35" s="3" t="s">
        <v>28</v>
      </c>
      <c r="B35" s="3"/>
      <c r="C35" s="3"/>
      <c r="D35" s="3"/>
    </row>
    <row r="36" spans="1:4" ht="29.4" customHeight="1">
      <c r="A36" s="3" t="s">
        <v>29</v>
      </c>
      <c r="B36" s="2">
        <v>410</v>
      </c>
      <c r="C36" s="3"/>
      <c r="D36" s="3"/>
    </row>
    <row r="37" spans="1:4" ht="42.75" customHeight="1">
      <c r="A37" s="3" t="s">
        <v>30</v>
      </c>
      <c r="B37" s="2">
        <v>411</v>
      </c>
      <c r="C37" s="3"/>
      <c r="D37" s="3"/>
    </row>
    <row r="38" spans="1:4" ht="28.8">
      <c r="A38" s="3" t="s">
        <v>31</v>
      </c>
      <c r="B38" s="2">
        <v>412</v>
      </c>
      <c r="C38" s="3"/>
      <c r="D38" s="3"/>
    </row>
    <row r="39" spans="1:4" hidden="1">
      <c r="A39" s="3" t="s">
        <v>32</v>
      </c>
      <c r="B39" s="2">
        <v>413</v>
      </c>
      <c r="C39" s="3"/>
      <c r="D39" s="3"/>
    </row>
    <row r="40" spans="1:4" ht="28.8">
      <c r="A40" s="3" t="s">
        <v>33</v>
      </c>
      <c r="B40" s="2">
        <v>414</v>
      </c>
      <c r="C40" s="3"/>
      <c r="D40" s="3"/>
    </row>
    <row r="41" spans="1:4" ht="13.2" customHeight="1">
      <c r="A41" s="3" t="s">
        <v>34</v>
      </c>
      <c r="B41" s="2">
        <v>415</v>
      </c>
      <c r="C41" s="3"/>
      <c r="D41" s="3"/>
    </row>
    <row r="42" spans="1:4" ht="17.399999999999999" customHeight="1">
      <c r="A42" s="3" t="s">
        <v>35</v>
      </c>
      <c r="B42" s="2">
        <v>416</v>
      </c>
      <c r="C42" s="3"/>
      <c r="D42" s="3"/>
    </row>
    <row r="43" spans="1:4" ht="30" customHeight="1">
      <c r="A43" s="3" t="s">
        <v>36</v>
      </c>
      <c r="B43" s="2">
        <v>417</v>
      </c>
      <c r="C43" s="3"/>
      <c r="D43" s="3"/>
    </row>
    <row r="44" spans="1:4" ht="32.4" customHeight="1">
      <c r="A44" s="3" t="s">
        <v>37</v>
      </c>
      <c r="B44" s="2">
        <v>418</v>
      </c>
      <c r="C44" s="3"/>
      <c r="D44" s="3"/>
    </row>
    <row r="45" spans="1:4" ht="57.6">
      <c r="A45" s="3" t="s">
        <v>38</v>
      </c>
      <c r="B45" s="2">
        <v>420</v>
      </c>
      <c r="C45" s="3"/>
      <c r="D45" s="3"/>
    </row>
    <row r="46" spans="1:4" ht="16.95" customHeight="1">
      <c r="A46" s="3" t="s">
        <v>39</v>
      </c>
      <c r="B46" s="2">
        <v>431</v>
      </c>
      <c r="C46" s="3">
        <v>0</v>
      </c>
      <c r="D46" s="3">
        <v>922031</v>
      </c>
    </row>
    <row r="47" spans="1:4" ht="49.2" customHeight="1">
      <c r="A47" s="3" t="s">
        <v>30</v>
      </c>
      <c r="B47" s="2">
        <v>432</v>
      </c>
      <c r="C47" s="3"/>
      <c r="D47" s="3"/>
    </row>
    <row r="48" spans="1:4" ht="27" customHeight="1">
      <c r="A48" s="3" t="s">
        <v>40</v>
      </c>
      <c r="B48" s="2">
        <v>433</v>
      </c>
      <c r="C48" s="3"/>
      <c r="D48" s="3"/>
    </row>
    <row r="49" spans="1:4" ht="33" customHeight="1">
      <c r="A49" s="3" t="s">
        <v>37</v>
      </c>
      <c r="B49" s="2">
        <v>434</v>
      </c>
      <c r="C49" s="3"/>
      <c r="D49" s="3"/>
    </row>
    <row r="50" spans="1:4" ht="40.950000000000003" customHeight="1">
      <c r="A50" s="3" t="s">
        <v>41</v>
      </c>
      <c r="B50" s="2">
        <v>435</v>
      </c>
      <c r="C50" s="3"/>
      <c r="D50" s="3"/>
    </row>
    <row r="51" spans="1:4" ht="57.6">
      <c r="A51" s="3" t="s">
        <v>42</v>
      </c>
      <c r="B51" s="2">
        <v>440</v>
      </c>
      <c r="C51" s="3">
        <v>0</v>
      </c>
      <c r="D51" s="3">
        <v>418060</v>
      </c>
    </row>
    <row r="52" spans="1:4" ht="17.399999999999999" customHeight="1">
      <c r="A52" s="3" t="s">
        <v>43</v>
      </c>
      <c r="B52" s="28">
        <v>500</v>
      </c>
      <c r="C52" s="29">
        <f>C34</f>
        <v>-437507</v>
      </c>
      <c r="D52" s="29">
        <v>418060</v>
      </c>
    </row>
    <row r="53" spans="1:4" ht="18.600000000000001" customHeight="1">
      <c r="A53" s="3" t="s">
        <v>44</v>
      </c>
      <c r="B53" s="28"/>
      <c r="C53" s="29"/>
      <c r="D53" s="29"/>
    </row>
    <row r="54" spans="1:4" ht="16.95" customHeight="1">
      <c r="A54" s="3" t="s">
        <v>45</v>
      </c>
      <c r="B54" s="3"/>
      <c r="C54" s="3"/>
      <c r="D54" s="3"/>
    </row>
    <row r="55" spans="1:4" ht="15.6" customHeight="1">
      <c r="A55" s="3" t="s">
        <v>25</v>
      </c>
      <c r="B55" s="3"/>
      <c r="C55" s="3"/>
      <c r="D55" s="3"/>
    </row>
    <row r="56" spans="1:4" ht="13.95" customHeight="1">
      <c r="A56" s="3" t="s">
        <v>46</v>
      </c>
      <c r="B56" s="3"/>
      <c r="C56" s="3"/>
      <c r="D56" s="3"/>
    </row>
    <row r="57" spans="1:4" ht="12.75" customHeight="1">
      <c r="A57" s="3" t="s">
        <v>47</v>
      </c>
      <c r="B57" s="2">
        <v>600</v>
      </c>
      <c r="C57" s="3"/>
      <c r="D57" s="3"/>
    </row>
    <row r="58" spans="1:4" ht="12" customHeight="1">
      <c r="A58" s="3" t="s">
        <v>28</v>
      </c>
      <c r="B58" s="3"/>
      <c r="C58" s="3"/>
      <c r="D58" s="3"/>
    </row>
    <row r="59" spans="1:4" ht="12" customHeight="1">
      <c r="A59" s="3" t="s">
        <v>48</v>
      </c>
      <c r="B59" s="3"/>
      <c r="C59" s="3"/>
      <c r="D59" s="3"/>
    </row>
    <row r="60" spans="1:4" ht="15" customHeight="1">
      <c r="A60" s="3" t="s">
        <v>49</v>
      </c>
      <c r="B60" s="3"/>
      <c r="C60" s="3"/>
      <c r="D60" s="3"/>
    </row>
    <row r="61" spans="1:4" ht="14.25" customHeight="1">
      <c r="A61" s="3" t="s">
        <v>50</v>
      </c>
      <c r="B61" s="3"/>
      <c r="C61" s="3"/>
      <c r="D61" s="3"/>
    </row>
    <row r="62" spans="1:4" ht="17.25" customHeight="1">
      <c r="A62" s="3" t="s">
        <v>51</v>
      </c>
      <c r="B62" s="3"/>
      <c r="C62" s="3"/>
      <c r="D62" s="3"/>
    </row>
    <row r="63" spans="1:4" ht="15" customHeight="1">
      <c r="A63" s="3" t="s">
        <v>49</v>
      </c>
      <c r="B63" s="3"/>
      <c r="C63" s="3"/>
      <c r="D63" s="3"/>
    </row>
    <row r="64" spans="1:4" ht="12.75" customHeight="1">
      <c r="A64" s="3" t="s">
        <v>50</v>
      </c>
      <c r="B64" s="3"/>
      <c r="C64" s="3"/>
      <c r="D64" s="3"/>
    </row>
    <row r="66" spans="1:1">
      <c r="A66" t="s">
        <v>301</v>
      </c>
    </row>
    <row r="67" spans="1:1">
      <c r="A67" t="s">
        <v>52</v>
      </c>
    </row>
    <row r="68" spans="1:1">
      <c r="A68" t="s">
        <v>302</v>
      </c>
    </row>
    <row r="69" spans="1:1">
      <c r="A69" t="s">
        <v>52</v>
      </c>
    </row>
    <row r="70" spans="1:1">
      <c r="A70" t="s">
        <v>53</v>
      </c>
    </row>
  </sheetData>
  <mergeCells count="14">
    <mergeCell ref="A5:D5"/>
    <mergeCell ref="B10:D10"/>
    <mergeCell ref="B26:B27"/>
    <mergeCell ref="C26:C27"/>
    <mergeCell ref="D26:D27"/>
    <mergeCell ref="B52:B53"/>
    <mergeCell ref="C52:C53"/>
    <mergeCell ref="D52:D53"/>
    <mergeCell ref="B15:B16"/>
    <mergeCell ref="C15:C16"/>
    <mergeCell ref="D15:D16"/>
    <mergeCell ref="B19:B20"/>
    <mergeCell ref="C19:C20"/>
    <mergeCell ref="D19:D20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topLeftCell="A101" zoomScaleNormal="100" workbookViewId="0">
      <selection activeCell="A21" sqref="A21"/>
    </sheetView>
  </sheetViews>
  <sheetFormatPr defaultRowHeight="14.4"/>
  <cols>
    <col min="1" max="1" width="68.109375" customWidth="1"/>
    <col min="2" max="2" width="9.109375" customWidth="1"/>
    <col min="3" max="4" width="16" customWidth="1"/>
  </cols>
  <sheetData>
    <row r="1" spans="1:4">
      <c r="B1" t="s">
        <v>145</v>
      </c>
    </row>
    <row r="2" spans="1:4">
      <c r="B2" t="s">
        <v>142</v>
      </c>
    </row>
    <row r="3" spans="1:4">
      <c r="B3" t="s">
        <v>143</v>
      </c>
    </row>
    <row r="4" spans="1:4">
      <c r="B4" t="s">
        <v>144</v>
      </c>
    </row>
    <row r="5" spans="1:4" ht="18">
      <c r="A5" s="32" t="s">
        <v>318</v>
      </c>
      <c r="B5" s="32"/>
      <c r="C5" s="32"/>
      <c r="D5" s="32"/>
    </row>
    <row r="6" spans="1:4" hidden="1"/>
    <row r="7" spans="1:4" hidden="1">
      <c r="A7" s="4" t="s">
        <v>54</v>
      </c>
    </row>
    <row r="8" spans="1:4" hidden="1"/>
    <row r="9" spans="1:4">
      <c r="A9" t="s">
        <v>55</v>
      </c>
    </row>
    <row r="10" spans="1:4" hidden="1"/>
    <row r="11" spans="1:4">
      <c r="A11" t="s">
        <v>56</v>
      </c>
    </row>
    <row r="12" spans="1:4" hidden="1"/>
    <row r="13" spans="1:4">
      <c r="A13" t="s">
        <v>57</v>
      </c>
    </row>
    <row r="14" spans="1:4" hidden="1"/>
    <row r="15" spans="1:4" ht="30.6" customHeight="1">
      <c r="A15" s="34" t="s">
        <v>58</v>
      </c>
      <c r="B15" s="34"/>
      <c r="C15" s="34"/>
      <c r="D15" s="34"/>
    </row>
    <row r="16" spans="1:4" hidden="1"/>
    <row r="17" spans="1:4">
      <c r="A17" t="s">
        <v>59</v>
      </c>
    </row>
    <row r="18" spans="1:4" hidden="1"/>
    <row r="20" spans="1:4">
      <c r="A20" t="s">
        <v>300</v>
      </c>
    </row>
    <row r="21" spans="1:4">
      <c r="A21" t="s">
        <v>314</v>
      </c>
    </row>
    <row r="23" spans="1:4" ht="12" customHeight="1">
      <c r="A23" s="1"/>
      <c r="B23" s="31" t="s">
        <v>1</v>
      </c>
      <c r="C23" s="31"/>
      <c r="D23" s="31"/>
    </row>
    <row r="25" spans="1:4" ht="42.6" customHeight="1">
      <c r="A25" s="8" t="s">
        <v>60</v>
      </c>
      <c r="B25" s="8" t="s">
        <v>3</v>
      </c>
      <c r="C25" s="9" t="s">
        <v>61</v>
      </c>
      <c r="D25" s="9" t="s">
        <v>62</v>
      </c>
    </row>
    <row r="26" spans="1:4" s="6" customFormat="1" ht="18" customHeight="1">
      <c r="A26" s="5" t="s">
        <v>63</v>
      </c>
      <c r="B26" s="5"/>
      <c r="C26" s="5"/>
      <c r="D26" s="5"/>
    </row>
    <row r="27" spans="1:4" ht="16.2" customHeight="1">
      <c r="A27" s="3" t="s">
        <v>64</v>
      </c>
      <c r="B27" s="2">
        <v>10</v>
      </c>
      <c r="C27" s="20">
        <v>42214</v>
      </c>
      <c r="D27" s="3">
        <v>336</v>
      </c>
    </row>
    <row r="28" spans="1:4" ht="33" customHeight="1">
      <c r="A28" s="3" t="s">
        <v>65</v>
      </c>
      <c r="B28" s="2">
        <v>11</v>
      </c>
      <c r="C28" s="20"/>
      <c r="D28" s="3"/>
    </row>
    <row r="29" spans="1:4" ht="32.25" customHeight="1">
      <c r="A29" s="3" t="s">
        <v>66</v>
      </c>
      <c r="B29" s="2">
        <v>12</v>
      </c>
      <c r="C29" s="20"/>
      <c r="D29" s="3"/>
    </row>
    <row r="30" spans="1:4" ht="29.25" customHeight="1">
      <c r="A30" s="3" t="s">
        <v>67</v>
      </c>
      <c r="B30" s="2">
        <v>13</v>
      </c>
      <c r="C30" s="20"/>
      <c r="D30" s="3"/>
    </row>
    <row r="31" spans="1:4" ht="13.5" customHeight="1">
      <c r="A31" s="3" t="s">
        <v>68</v>
      </c>
      <c r="B31" s="2">
        <v>14</v>
      </c>
      <c r="C31" s="20"/>
      <c r="D31" s="3"/>
    </row>
    <row r="32" spans="1:4" ht="16.2" customHeight="1">
      <c r="A32" s="3" t="s">
        <v>69</v>
      </c>
      <c r="B32" s="2">
        <v>15</v>
      </c>
      <c r="C32" s="20"/>
      <c r="D32" s="3"/>
    </row>
    <row r="33" spans="1:4" ht="13.95" customHeight="1">
      <c r="A33" s="3" t="s">
        <v>70</v>
      </c>
      <c r="B33" s="2">
        <v>16</v>
      </c>
      <c r="C33" s="20">
        <v>120618</v>
      </c>
      <c r="D33" s="3">
        <v>125639</v>
      </c>
    </row>
    <row r="34" spans="1:4" ht="16.2" customHeight="1">
      <c r="A34" s="3" t="s">
        <v>71</v>
      </c>
      <c r="B34" s="2">
        <v>17</v>
      </c>
      <c r="C34" s="20"/>
      <c r="D34" s="3"/>
    </row>
    <row r="35" spans="1:4" ht="15.6" customHeight="1">
      <c r="A35" s="3" t="s">
        <v>72</v>
      </c>
      <c r="B35" s="2">
        <v>18</v>
      </c>
      <c r="C35" s="20"/>
      <c r="D35" s="3"/>
    </row>
    <row r="36" spans="1:4" ht="15" customHeight="1">
      <c r="A36" s="3" t="s">
        <v>73</v>
      </c>
      <c r="B36" s="2">
        <v>19</v>
      </c>
      <c r="C36" s="20">
        <v>32195</v>
      </c>
      <c r="D36" s="3">
        <v>37842</v>
      </c>
    </row>
    <row r="37" spans="1:4">
      <c r="A37" s="3" t="s">
        <v>74</v>
      </c>
      <c r="B37" s="2">
        <v>20</v>
      </c>
      <c r="C37" s="20">
        <v>225743</v>
      </c>
      <c r="D37" s="3">
        <v>77681</v>
      </c>
    </row>
    <row r="38" spans="1:4" ht="15" customHeight="1">
      <c r="A38" s="3" t="s">
        <v>75</v>
      </c>
      <c r="B38" s="2">
        <v>21</v>
      </c>
      <c r="C38" s="20"/>
      <c r="D38" s="3"/>
    </row>
    <row r="39" spans="1:4" ht="16.2" customHeight="1">
      <c r="A39" s="3" t="s">
        <v>76</v>
      </c>
      <c r="B39" s="2">
        <v>22</v>
      </c>
      <c r="C39" s="20">
        <v>93392</v>
      </c>
      <c r="D39" s="3">
        <v>31590</v>
      </c>
    </row>
    <row r="40" spans="1:4" ht="15.6" customHeight="1">
      <c r="A40" s="3" t="s">
        <v>77</v>
      </c>
      <c r="B40" s="28">
        <v>100</v>
      </c>
      <c r="C40" s="33">
        <f>C33+C34+C36+C37+C39+C27</f>
        <v>514162</v>
      </c>
      <c r="D40" s="33">
        <f>D33+D34+D36+D37+D39+D27</f>
        <v>273088</v>
      </c>
    </row>
    <row r="41" spans="1:4" ht="13.2" customHeight="1">
      <c r="A41" s="3" t="s">
        <v>78</v>
      </c>
      <c r="B41" s="28"/>
      <c r="C41" s="33"/>
      <c r="D41" s="33"/>
    </row>
    <row r="42" spans="1:4" ht="13.95" customHeight="1">
      <c r="A42" s="3" t="s">
        <v>79</v>
      </c>
      <c r="B42" s="2">
        <v>101</v>
      </c>
      <c r="C42" s="20"/>
      <c r="D42" s="3"/>
    </row>
    <row r="43" spans="1:4" s="6" customFormat="1" ht="15" customHeight="1">
      <c r="A43" s="5" t="s">
        <v>80</v>
      </c>
      <c r="B43" s="5"/>
      <c r="C43" s="22"/>
      <c r="D43" s="5"/>
    </row>
    <row r="44" spans="1:4" ht="28.95" customHeight="1">
      <c r="A44" s="3" t="s">
        <v>81</v>
      </c>
      <c r="B44" s="2">
        <v>110</v>
      </c>
      <c r="C44" s="20"/>
      <c r="D44" s="3"/>
    </row>
    <row r="45" spans="1:4" ht="27" customHeight="1">
      <c r="A45" s="3" t="s">
        <v>82</v>
      </c>
      <c r="B45" s="2">
        <v>111</v>
      </c>
      <c r="C45" s="20"/>
      <c r="D45" s="3"/>
    </row>
    <row r="46" spans="1:4" ht="27.6" customHeight="1">
      <c r="A46" s="3" t="s">
        <v>83</v>
      </c>
      <c r="B46" s="2">
        <v>112</v>
      </c>
      <c r="C46" s="20"/>
      <c r="D46" s="3"/>
    </row>
    <row r="47" spans="1:4" ht="15.75" customHeight="1">
      <c r="A47" s="3" t="s">
        <v>84</v>
      </c>
      <c r="B47" s="2">
        <v>113</v>
      </c>
      <c r="C47" s="20"/>
      <c r="D47" s="3"/>
    </row>
    <row r="48" spans="1:4" ht="16.5" customHeight="1">
      <c r="A48" s="3" t="s">
        <v>85</v>
      </c>
      <c r="B48" s="2">
        <v>114</v>
      </c>
      <c r="C48" s="20"/>
      <c r="D48" s="3"/>
    </row>
    <row r="49" spans="1:4" ht="14.25" customHeight="1">
      <c r="A49" s="3" t="s">
        <v>86</v>
      </c>
      <c r="B49" s="2">
        <v>115</v>
      </c>
      <c r="C49" s="20"/>
      <c r="D49" s="3"/>
    </row>
    <row r="50" spans="1:4" ht="16.95" customHeight="1">
      <c r="A50" s="3" t="s">
        <v>87</v>
      </c>
      <c r="B50" s="2">
        <v>116</v>
      </c>
      <c r="C50" s="20"/>
      <c r="D50" s="3"/>
    </row>
    <row r="51" spans="1:4" ht="16.5" customHeight="1">
      <c r="A51" s="3" t="s">
        <v>88</v>
      </c>
      <c r="B51" s="2">
        <v>117</v>
      </c>
      <c r="C51" s="20"/>
      <c r="D51" s="3"/>
    </row>
    <row r="52" spans="1:4" ht="16.5" customHeight="1">
      <c r="A52" s="3" t="s">
        <v>89</v>
      </c>
      <c r="B52" s="2">
        <v>118</v>
      </c>
      <c r="C52" s="20"/>
      <c r="D52" s="3"/>
    </row>
    <row r="53" spans="1:4" ht="15.75" customHeight="1">
      <c r="A53" s="3" t="s">
        <v>90</v>
      </c>
      <c r="B53" s="2">
        <v>119</v>
      </c>
      <c r="C53" s="20"/>
      <c r="D53" s="3"/>
    </row>
    <row r="54" spans="1:4" ht="15" customHeight="1">
      <c r="A54" s="3" t="s">
        <v>91</v>
      </c>
      <c r="B54" s="2">
        <v>120</v>
      </c>
      <c r="C54" s="20"/>
      <c r="D54" s="3"/>
    </row>
    <row r="55" spans="1:4" ht="16.2" customHeight="1">
      <c r="A55" s="3" t="s">
        <v>92</v>
      </c>
      <c r="B55" s="2">
        <v>121</v>
      </c>
      <c r="C55" s="20">
        <v>11815973</v>
      </c>
      <c r="D55" s="3">
        <v>12580865</v>
      </c>
    </row>
    <row r="56" spans="1:4" ht="18" customHeight="1">
      <c r="A56" s="3" t="s">
        <v>93</v>
      </c>
      <c r="B56" s="2">
        <v>122</v>
      </c>
      <c r="C56" s="20"/>
      <c r="D56" s="3"/>
    </row>
    <row r="57" spans="1:4" ht="15" customHeight="1">
      <c r="A57" s="3" t="s">
        <v>75</v>
      </c>
      <c r="B57" s="2">
        <v>123</v>
      </c>
      <c r="C57" s="20"/>
      <c r="D57" s="3"/>
    </row>
    <row r="58" spans="1:4" ht="18.600000000000001" customHeight="1">
      <c r="A58" s="3" t="s">
        <v>94</v>
      </c>
      <c r="B58" s="2">
        <v>124</v>
      </c>
      <c r="C58" s="20"/>
      <c r="D58" s="3"/>
    </row>
    <row r="59" spans="1:4" ht="16.95" customHeight="1">
      <c r="A59" s="3" t="s">
        <v>95</v>
      </c>
      <c r="B59" s="2">
        <v>125</v>
      </c>
      <c r="C59" s="20">
        <v>26588</v>
      </c>
      <c r="D59" s="3">
        <v>26960</v>
      </c>
    </row>
    <row r="60" spans="1:4" ht="17.399999999999999" customHeight="1">
      <c r="A60" s="3" t="s">
        <v>96</v>
      </c>
      <c r="B60" s="2">
        <v>126</v>
      </c>
      <c r="C60" s="20"/>
      <c r="D60" s="3"/>
    </row>
    <row r="61" spans="1:4" ht="17.399999999999999" customHeight="1">
      <c r="A61" s="3" t="s">
        <v>97</v>
      </c>
      <c r="B61" s="2">
        <v>127</v>
      </c>
      <c r="C61" s="20">
        <v>65085</v>
      </c>
      <c r="D61" s="3">
        <v>7934</v>
      </c>
    </row>
    <row r="62" spans="1:4" ht="16.2" customHeight="1">
      <c r="A62" s="3" t="s">
        <v>98</v>
      </c>
      <c r="B62" s="28">
        <v>200</v>
      </c>
      <c r="C62" s="33">
        <f>C55+C59+C61</f>
        <v>11907646</v>
      </c>
      <c r="D62" s="33">
        <f>D55+D59+D61</f>
        <v>12615759</v>
      </c>
    </row>
    <row r="63" spans="1:4" ht="16.95" customHeight="1">
      <c r="A63" s="3" t="s">
        <v>99</v>
      </c>
      <c r="B63" s="28"/>
      <c r="C63" s="33"/>
      <c r="D63" s="33"/>
    </row>
    <row r="64" spans="1:4" ht="14.4" customHeight="1">
      <c r="A64" s="3" t="s">
        <v>100</v>
      </c>
      <c r="B64" s="3"/>
      <c r="C64" s="20">
        <f>C40+C62</f>
        <v>12421808</v>
      </c>
      <c r="D64" s="21">
        <f>D40+D62</f>
        <v>12888847</v>
      </c>
    </row>
    <row r="65" spans="1:4" s="6" customFormat="1" ht="46.2" customHeight="1">
      <c r="A65" s="7" t="s">
        <v>101</v>
      </c>
      <c r="B65" s="8" t="s">
        <v>3</v>
      </c>
      <c r="C65" s="9" t="s">
        <v>61</v>
      </c>
      <c r="D65" s="9" t="s">
        <v>62</v>
      </c>
    </row>
    <row r="66" spans="1:4" s="6" customFormat="1" ht="22.95" customHeight="1">
      <c r="A66" s="5" t="s">
        <v>102</v>
      </c>
      <c r="B66" s="5"/>
      <c r="C66" s="5"/>
      <c r="D66" s="5"/>
    </row>
    <row r="67" spans="1:4" ht="27.75" customHeight="1">
      <c r="A67" s="3" t="s">
        <v>103</v>
      </c>
      <c r="B67" s="2">
        <v>210</v>
      </c>
      <c r="C67" s="20"/>
      <c r="D67" s="3"/>
    </row>
    <row r="68" spans="1:4" ht="27" customHeight="1">
      <c r="A68" s="3" t="s">
        <v>104</v>
      </c>
      <c r="B68" s="2">
        <v>211</v>
      </c>
      <c r="C68" s="20"/>
      <c r="D68" s="3"/>
    </row>
    <row r="69" spans="1:4" ht="15" customHeight="1">
      <c r="A69" s="3" t="s">
        <v>68</v>
      </c>
      <c r="B69" s="2">
        <v>212</v>
      </c>
      <c r="C69" s="20"/>
      <c r="D69" s="3"/>
    </row>
    <row r="70" spans="1:4" ht="16.5" customHeight="1">
      <c r="A70" s="3" t="s">
        <v>105</v>
      </c>
      <c r="B70" s="2">
        <v>213</v>
      </c>
      <c r="C70" s="20">
        <v>41429</v>
      </c>
      <c r="D70" s="3"/>
    </row>
    <row r="71" spans="1:4" ht="15" customHeight="1">
      <c r="A71" s="3" t="s">
        <v>106</v>
      </c>
      <c r="B71" s="2">
        <v>214</v>
      </c>
      <c r="C71" s="20">
        <v>409555</v>
      </c>
      <c r="D71" s="3">
        <v>461925</v>
      </c>
    </row>
    <row r="72" spans="1:4" ht="17.399999999999999" customHeight="1">
      <c r="A72" s="3" t="s">
        <v>107</v>
      </c>
      <c r="B72" s="2">
        <v>215</v>
      </c>
      <c r="C72" s="20">
        <v>9939</v>
      </c>
      <c r="D72" s="3">
        <v>9939</v>
      </c>
    </row>
    <row r="73" spans="1:4" ht="15" customHeight="1">
      <c r="A73" s="3" t="s">
        <v>108</v>
      </c>
      <c r="B73" s="2">
        <v>216</v>
      </c>
      <c r="C73" s="20"/>
      <c r="D73" s="3"/>
    </row>
    <row r="74" spans="1:4" ht="12.75" customHeight="1">
      <c r="A74" s="3" t="s">
        <v>109</v>
      </c>
      <c r="B74" s="2">
        <v>217</v>
      </c>
      <c r="C74" s="20">
        <v>95464</v>
      </c>
      <c r="D74" s="3">
        <v>102531</v>
      </c>
    </row>
    <row r="75" spans="1:4" ht="12.75" customHeight="1">
      <c r="A75" s="3" t="s">
        <v>110</v>
      </c>
      <c r="B75" s="2">
        <v>218</v>
      </c>
      <c r="C75" s="20"/>
      <c r="D75" s="3"/>
    </row>
    <row r="76" spans="1:4" ht="17.25" customHeight="1">
      <c r="A76" s="3" t="s">
        <v>111</v>
      </c>
      <c r="B76" s="2">
        <v>219</v>
      </c>
      <c r="C76" s="20"/>
      <c r="D76" s="3"/>
    </row>
    <row r="77" spans="1:4" ht="15" customHeight="1">
      <c r="A77" s="3" t="s">
        <v>112</v>
      </c>
      <c r="B77" s="2">
        <v>220</v>
      </c>
      <c r="C77" s="20"/>
      <c r="D77" s="3"/>
    </row>
    <row r="78" spans="1:4" ht="16.5" customHeight="1">
      <c r="A78" s="3" t="s">
        <v>113</v>
      </c>
      <c r="B78" s="2">
        <v>221</v>
      </c>
      <c r="C78" s="20"/>
      <c r="D78" s="3"/>
    </row>
    <row r="79" spans="1:4" ht="12.75" customHeight="1">
      <c r="A79" s="3" t="s">
        <v>114</v>
      </c>
      <c r="B79" s="2">
        <v>222</v>
      </c>
      <c r="C79" s="20">
        <v>72337</v>
      </c>
      <c r="D79" s="3">
        <v>83861</v>
      </c>
    </row>
    <row r="80" spans="1:4" ht="13.5" customHeight="1">
      <c r="A80" s="3" t="s">
        <v>115</v>
      </c>
      <c r="B80" s="28">
        <v>300</v>
      </c>
      <c r="C80" s="33">
        <f>C71+C72+C74+C75+C79+C70</f>
        <v>628724</v>
      </c>
      <c r="D80" s="33">
        <f>D71+D72+D74+D75+D79+D73</f>
        <v>658256</v>
      </c>
    </row>
    <row r="81" spans="1:4" ht="17.399999999999999" customHeight="1">
      <c r="A81" s="3" t="s">
        <v>116</v>
      </c>
      <c r="B81" s="28"/>
      <c r="C81" s="33"/>
      <c r="D81" s="33"/>
    </row>
    <row r="82" spans="1:4" ht="18.75" customHeight="1">
      <c r="A82" s="3" t="s">
        <v>117</v>
      </c>
      <c r="B82" s="2">
        <v>301</v>
      </c>
      <c r="C82" s="20"/>
      <c r="D82" s="3"/>
    </row>
    <row r="83" spans="1:4" ht="15.75" customHeight="1">
      <c r="A83" s="3" t="s">
        <v>118</v>
      </c>
      <c r="B83" s="3"/>
      <c r="C83" s="20"/>
      <c r="D83" s="3"/>
    </row>
    <row r="84" spans="1:4" ht="31.95" customHeight="1">
      <c r="A84" s="3" t="s">
        <v>119</v>
      </c>
      <c r="B84" s="2">
        <v>310</v>
      </c>
      <c r="C84" s="20"/>
      <c r="D84" s="3"/>
    </row>
    <row r="85" spans="1:4" ht="29.25" customHeight="1">
      <c r="A85" s="3" t="s">
        <v>120</v>
      </c>
      <c r="B85" s="2">
        <v>311</v>
      </c>
      <c r="C85" s="20"/>
      <c r="D85" s="3"/>
    </row>
    <row r="86" spans="1:4" ht="18" customHeight="1">
      <c r="A86" s="3" t="s">
        <v>84</v>
      </c>
      <c r="B86" s="2">
        <v>312</v>
      </c>
      <c r="C86" s="20"/>
      <c r="D86" s="3"/>
    </row>
    <row r="87" spans="1:4" ht="16.95" customHeight="1">
      <c r="A87" s="3" t="s">
        <v>121</v>
      </c>
      <c r="B87" s="2">
        <v>313</v>
      </c>
      <c r="C87" s="20"/>
      <c r="D87" s="3"/>
    </row>
    <row r="88" spans="1:4" ht="15" customHeight="1">
      <c r="A88" s="3" t="s">
        <v>122</v>
      </c>
      <c r="B88" s="2">
        <v>314</v>
      </c>
      <c r="C88" s="20">
        <v>628</v>
      </c>
      <c r="D88" s="3">
        <v>628</v>
      </c>
    </row>
    <row r="89" spans="1:4" ht="18" customHeight="1">
      <c r="A89" s="3" t="s">
        <v>123</v>
      </c>
      <c r="B89" s="2">
        <v>315</v>
      </c>
      <c r="C89" s="20"/>
      <c r="D89" s="3"/>
    </row>
    <row r="90" spans="1:4" ht="18" customHeight="1">
      <c r="A90" s="3" t="s">
        <v>124</v>
      </c>
      <c r="B90" s="2">
        <v>316</v>
      </c>
      <c r="C90" s="20">
        <v>311430</v>
      </c>
      <c r="D90" s="3">
        <v>311430</v>
      </c>
    </row>
    <row r="91" spans="1:4" ht="16.2" customHeight="1">
      <c r="A91" s="3" t="s">
        <v>109</v>
      </c>
      <c r="B91" s="2">
        <v>317</v>
      </c>
      <c r="C91" s="20"/>
      <c r="D91" s="3"/>
    </row>
    <row r="92" spans="1:4" ht="18" customHeight="1">
      <c r="A92" s="3" t="s">
        <v>125</v>
      </c>
      <c r="B92" s="2">
        <v>318</v>
      </c>
      <c r="C92" s="20"/>
      <c r="D92" s="3"/>
    </row>
    <row r="93" spans="1:4" ht="15" customHeight="1">
      <c r="A93" s="3" t="s">
        <v>126</v>
      </c>
      <c r="B93" s="2">
        <v>319</v>
      </c>
      <c r="C93" s="20"/>
      <c r="D93" s="3"/>
    </row>
    <row r="94" spans="1:4" ht="15" customHeight="1">
      <c r="A94" s="3" t="s">
        <v>112</v>
      </c>
      <c r="B94" s="2">
        <v>320</v>
      </c>
      <c r="C94" s="20"/>
      <c r="D94" s="3"/>
    </row>
    <row r="95" spans="1:4" ht="15" customHeight="1">
      <c r="A95" s="3" t="s">
        <v>127</v>
      </c>
      <c r="B95" s="2">
        <v>321</v>
      </c>
      <c r="C95" s="20"/>
      <c r="D95" s="3"/>
    </row>
    <row r="96" spans="1:4" ht="15.75" customHeight="1">
      <c r="A96" s="3" t="s">
        <v>128</v>
      </c>
      <c r="B96" s="28">
        <v>400</v>
      </c>
      <c r="C96" s="33">
        <f>C88+C90</f>
        <v>312058</v>
      </c>
      <c r="D96" s="33">
        <f>D88+D90</f>
        <v>312058</v>
      </c>
    </row>
    <row r="97" spans="1:4" ht="18" customHeight="1">
      <c r="A97" s="3" t="s">
        <v>129</v>
      </c>
      <c r="B97" s="28"/>
      <c r="C97" s="33"/>
      <c r="D97" s="33"/>
    </row>
    <row r="98" spans="1:4" ht="16.95" customHeight="1">
      <c r="A98" s="3" t="s">
        <v>130</v>
      </c>
      <c r="B98" s="3"/>
      <c r="C98" s="20"/>
      <c r="D98" s="3"/>
    </row>
    <row r="99" spans="1:4" ht="18.600000000000001" customHeight="1">
      <c r="A99" s="3" t="s">
        <v>131</v>
      </c>
      <c r="B99" s="2">
        <v>410</v>
      </c>
      <c r="C99" s="20">
        <v>634346</v>
      </c>
      <c r="D99" s="3">
        <v>634346</v>
      </c>
    </row>
    <row r="100" spans="1:4" ht="15" customHeight="1">
      <c r="A100" s="3" t="s">
        <v>132</v>
      </c>
      <c r="B100" s="2">
        <v>411</v>
      </c>
      <c r="C100" s="20"/>
      <c r="D100" s="3"/>
    </row>
    <row r="101" spans="1:4" ht="12" customHeight="1">
      <c r="A101" s="3" t="s">
        <v>133</v>
      </c>
      <c r="B101" s="2">
        <v>412</v>
      </c>
      <c r="C101" s="20"/>
      <c r="D101" s="3"/>
    </row>
    <row r="102" spans="1:4" ht="13.5" customHeight="1">
      <c r="A102" s="3" t="s">
        <v>134</v>
      </c>
      <c r="B102" s="2">
        <v>413</v>
      </c>
      <c r="C102" s="20"/>
      <c r="D102" s="3"/>
    </row>
    <row r="103" spans="1:4" ht="15.75" customHeight="1">
      <c r="A103" s="3" t="s">
        <v>135</v>
      </c>
      <c r="B103" s="2">
        <v>414</v>
      </c>
      <c r="C103" s="20">
        <v>1629305</v>
      </c>
      <c r="D103" s="27">
        <v>2058906</v>
      </c>
    </row>
    <row r="104" spans="1:4" ht="15" customHeight="1">
      <c r="A104" s="3" t="s">
        <v>136</v>
      </c>
      <c r="B104" s="2">
        <v>415</v>
      </c>
      <c r="C104" s="20">
        <v>9217375</v>
      </c>
      <c r="D104" s="27">
        <v>9225281</v>
      </c>
    </row>
    <row r="105" spans="1:4" ht="28.5" customHeight="1">
      <c r="A105" s="3" t="s">
        <v>137</v>
      </c>
      <c r="B105" s="2">
        <v>420</v>
      </c>
      <c r="C105" s="20">
        <f>C99+C103+C104</f>
        <v>11481026</v>
      </c>
      <c r="D105" s="21">
        <f>D99+D103+D104</f>
        <v>11918533</v>
      </c>
    </row>
    <row r="106" spans="1:4" ht="12" customHeight="1">
      <c r="A106" s="3" t="s">
        <v>138</v>
      </c>
      <c r="B106" s="2">
        <v>421</v>
      </c>
      <c r="C106" s="20"/>
      <c r="D106" s="3"/>
    </row>
    <row r="107" spans="1:4" ht="15" customHeight="1">
      <c r="A107" s="3" t="s">
        <v>139</v>
      </c>
      <c r="B107" s="2">
        <v>500</v>
      </c>
      <c r="C107" s="20">
        <f>C105</f>
        <v>11481026</v>
      </c>
      <c r="D107" s="21">
        <f>D105</f>
        <v>11918533</v>
      </c>
    </row>
    <row r="108" spans="1:4" ht="17.25" customHeight="1">
      <c r="A108" s="3" t="s">
        <v>140</v>
      </c>
      <c r="B108" s="3"/>
      <c r="C108" s="20">
        <f>C96+C107+C80</f>
        <v>12421808</v>
      </c>
      <c r="D108" s="21">
        <f>D96+D107+D80</f>
        <v>12888847</v>
      </c>
    </row>
    <row r="110" spans="1:4">
      <c r="A110" t="s">
        <v>304</v>
      </c>
    </row>
    <row r="111" spans="1:4">
      <c r="A111" t="s">
        <v>52</v>
      </c>
    </row>
    <row r="112" spans="1:4">
      <c r="A112" t="s">
        <v>303</v>
      </c>
    </row>
    <row r="113" spans="1:1">
      <c r="A113" t="s">
        <v>52</v>
      </c>
    </row>
    <row r="114" spans="1:1">
      <c r="A114" t="s">
        <v>53</v>
      </c>
    </row>
  </sheetData>
  <mergeCells count="15">
    <mergeCell ref="A5:D5"/>
    <mergeCell ref="B96:B97"/>
    <mergeCell ref="C96:C97"/>
    <mergeCell ref="D96:D97"/>
    <mergeCell ref="B40:B41"/>
    <mergeCell ref="C40:C41"/>
    <mergeCell ref="D40:D41"/>
    <mergeCell ref="B62:B63"/>
    <mergeCell ref="C62:C63"/>
    <mergeCell ref="D62:D63"/>
    <mergeCell ref="B23:D23"/>
    <mergeCell ref="A15:D15"/>
    <mergeCell ref="B80:B81"/>
    <mergeCell ref="C80:C81"/>
    <mergeCell ref="D80:D81"/>
  </mergeCells>
  <hyperlinks>
    <hyperlink ref="A7" r:id="rId1" location="z7" display="https://tengrinews.kz/zakon/docs?ngr=V1900018958 - z7"/>
  </hyperlinks>
  <pageMargins left="0.7" right="0.7" top="0.75" bottom="0.75" header="0.3" footer="0.3"/>
  <pageSetup paperSize="9" scale="73" orientation="portrait" r:id="rId2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3"/>
  <sheetViews>
    <sheetView topLeftCell="A97" workbookViewId="0">
      <selection activeCell="D96" sqref="D96"/>
    </sheetView>
  </sheetViews>
  <sheetFormatPr defaultRowHeight="23.4" customHeight="1"/>
  <cols>
    <col min="1" max="1" width="48.33203125" customWidth="1"/>
    <col min="2" max="2" width="11.33203125" customWidth="1"/>
    <col min="3" max="4" width="14.88671875" customWidth="1"/>
  </cols>
  <sheetData>
    <row r="1" spans="1:4" ht="13.95" customHeight="1">
      <c r="A1" s="10"/>
      <c r="C1" t="s">
        <v>146</v>
      </c>
    </row>
    <row r="2" spans="1:4" ht="15" customHeight="1">
      <c r="A2" s="10"/>
      <c r="C2" t="s">
        <v>142</v>
      </c>
    </row>
    <row r="3" spans="1:4" ht="12.6" customHeight="1">
      <c r="A3" s="10"/>
      <c r="C3" t="s">
        <v>143</v>
      </c>
    </row>
    <row r="4" spans="1:4" ht="12" customHeight="1">
      <c r="A4" s="10"/>
      <c r="C4" t="s">
        <v>144</v>
      </c>
    </row>
    <row r="5" spans="1:4" ht="9" customHeight="1">
      <c r="A5" s="10"/>
      <c r="B5" s="10"/>
    </row>
    <row r="6" spans="1:4" ht="17.399999999999999" customHeight="1">
      <c r="A6" s="32" t="s">
        <v>208</v>
      </c>
      <c r="B6" s="32"/>
      <c r="C6" s="32"/>
      <c r="D6" s="32"/>
    </row>
    <row r="7" spans="1:4" ht="16.2" customHeight="1">
      <c r="A7" s="35" t="s">
        <v>320</v>
      </c>
      <c r="B7" s="35"/>
      <c r="C7" s="35"/>
      <c r="D7" s="35"/>
    </row>
    <row r="8" spans="1:4" ht="15" customHeight="1"/>
    <row r="9" spans="1:4" ht="23.4" customHeight="1">
      <c r="A9" t="s">
        <v>147</v>
      </c>
    </row>
    <row r="10" spans="1:4" ht="6.6" customHeight="1"/>
    <row r="11" spans="1:4" ht="13.95" customHeight="1">
      <c r="A11" t="s">
        <v>56</v>
      </c>
    </row>
    <row r="12" spans="1:4" ht="15.6" customHeight="1">
      <c r="A12" t="s">
        <v>57</v>
      </c>
    </row>
    <row r="13" spans="1:4" ht="1.95" customHeight="1"/>
    <row r="14" spans="1:4" ht="36" customHeight="1">
      <c r="A14" s="38" t="s">
        <v>58</v>
      </c>
      <c r="B14" s="38"/>
      <c r="C14" s="38"/>
      <c r="D14" s="38"/>
    </row>
    <row r="15" spans="1:4" ht="1.2" customHeight="1"/>
    <row r="16" spans="1:4" ht="15.6" customHeight="1">
      <c r="A16" t="s">
        <v>59</v>
      </c>
    </row>
    <row r="17" spans="1:4" ht="23.4" hidden="1" customHeight="1"/>
    <row r="18" spans="1:4" ht="23.4" hidden="1" customHeight="1">
      <c r="A18" t="s">
        <v>148</v>
      </c>
    </row>
    <row r="19" spans="1:4" ht="12.6" customHeight="1"/>
    <row r="20" spans="1:4" ht="23.4" customHeight="1">
      <c r="A20" t="s">
        <v>315</v>
      </c>
    </row>
    <row r="21" spans="1:4" ht="13.2" customHeight="1">
      <c r="A21" t="s">
        <v>313</v>
      </c>
    </row>
    <row r="22" spans="1:4" ht="12.6" customHeight="1">
      <c r="A22" s="10"/>
      <c r="B22" s="37" t="s">
        <v>1</v>
      </c>
      <c r="C22" s="37"/>
      <c r="D22" s="37"/>
    </row>
    <row r="23" spans="1:4" ht="7.2" customHeight="1"/>
    <row r="24" spans="1:4" ht="46.2" customHeight="1">
      <c r="A24" s="15" t="s">
        <v>2</v>
      </c>
      <c r="B24" s="15" t="s">
        <v>3</v>
      </c>
      <c r="C24" s="15" t="s">
        <v>4</v>
      </c>
      <c r="D24" s="15" t="s">
        <v>5</v>
      </c>
    </row>
    <row r="25" spans="1:4" s="6" customFormat="1" ht="17.399999999999999" customHeight="1">
      <c r="A25" s="36" t="s">
        <v>149</v>
      </c>
      <c r="B25" s="36"/>
      <c r="C25" s="36"/>
      <c r="D25" s="36"/>
    </row>
    <row r="26" spans="1:4" s="6" customFormat="1" ht="27.6" customHeight="1">
      <c r="A26" s="5" t="s">
        <v>150</v>
      </c>
      <c r="B26" s="9">
        <v>10</v>
      </c>
      <c r="C26" s="5">
        <f>C28+C33</f>
        <v>1817246</v>
      </c>
      <c r="D26" s="5">
        <f>D28+D33</f>
        <v>1819674</v>
      </c>
    </row>
    <row r="27" spans="1:4" ht="16.2" customHeight="1">
      <c r="A27" s="12" t="s">
        <v>28</v>
      </c>
      <c r="B27" s="12"/>
      <c r="C27" s="12"/>
      <c r="D27" s="12"/>
    </row>
    <row r="28" spans="1:4" ht="15.6" customHeight="1">
      <c r="A28" s="12" t="s">
        <v>151</v>
      </c>
      <c r="B28" s="11">
        <v>11</v>
      </c>
      <c r="C28" s="12">
        <v>1816063</v>
      </c>
      <c r="D28" s="12">
        <v>1816647</v>
      </c>
    </row>
    <row r="29" spans="1:4" ht="15" customHeight="1">
      <c r="A29" s="12" t="s">
        <v>152</v>
      </c>
      <c r="B29" s="11">
        <v>12</v>
      </c>
      <c r="C29" s="12"/>
      <c r="D29" s="12"/>
    </row>
    <row r="30" spans="1:4" ht="23.4" customHeight="1">
      <c r="A30" s="12" t="s">
        <v>153</v>
      </c>
      <c r="B30" s="11">
        <v>13</v>
      </c>
      <c r="C30" s="12"/>
      <c r="D30" s="12"/>
    </row>
    <row r="31" spans="1:4" ht="16.95" customHeight="1">
      <c r="A31" s="12" t="s">
        <v>154</v>
      </c>
      <c r="B31" s="11">
        <v>14</v>
      </c>
      <c r="C31" s="12"/>
      <c r="D31" s="12"/>
    </row>
    <row r="32" spans="1:4" ht="17.399999999999999" customHeight="1">
      <c r="A32" s="12" t="s">
        <v>155</v>
      </c>
      <c r="B32" s="11">
        <v>15</v>
      </c>
      <c r="C32" s="12"/>
      <c r="D32" s="12"/>
    </row>
    <row r="33" spans="1:4" ht="16.95" customHeight="1">
      <c r="A33" s="12" t="s">
        <v>156</v>
      </c>
      <c r="B33" s="11">
        <v>16</v>
      </c>
      <c r="C33" s="12">
        <v>1183</v>
      </c>
      <c r="D33" s="12">
        <v>3027</v>
      </c>
    </row>
    <row r="34" spans="1:4" s="6" customFormat="1" ht="28.2" customHeight="1">
      <c r="A34" s="5" t="s">
        <v>157</v>
      </c>
      <c r="B34" s="9">
        <v>20</v>
      </c>
      <c r="C34" s="5">
        <f>C36+C38+C41+C42</f>
        <v>1775223</v>
      </c>
      <c r="D34" s="5">
        <f>D36+D38+D39+D41+D42</f>
        <v>1819420</v>
      </c>
    </row>
    <row r="35" spans="1:4" ht="15.6" customHeight="1">
      <c r="A35" s="12" t="s">
        <v>28</v>
      </c>
      <c r="B35" s="12"/>
      <c r="C35" s="12"/>
      <c r="D35" s="12"/>
    </row>
    <row r="36" spans="1:4" ht="14.25" customHeight="1">
      <c r="A36" s="12" t="s">
        <v>158</v>
      </c>
      <c r="B36" s="11">
        <v>21</v>
      </c>
      <c r="C36" s="12">
        <v>864396</v>
      </c>
      <c r="D36" s="12">
        <v>944171</v>
      </c>
    </row>
    <row r="37" spans="1:4" ht="15.75" customHeight="1">
      <c r="A37" s="12" t="s">
        <v>159</v>
      </c>
      <c r="B37" s="11">
        <v>22</v>
      </c>
      <c r="C37" s="12"/>
      <c r="D37" s="12"/>
    </row>
    <row r="38" spans="1:4" ht="15" customHeight="1">
      <c r="A38" s="12" t="s">
        <v>160</v>
      </c>
      <c r="B38" s="11">
        <v>23</v>
      </c>
      <c r="C38" s="12">
        <v>529902</v>
      </c>
      <c r="D38" s="12">
        <v>544969</v>
      </c>
    </row>
    <row r="39" spans="1:4" ht="15" customHeight="1">
      <c r="A39" s="12" t="s">
        <v>161</v>
      </c>
      <c r="B39" s="11">
        <v>24</v>
      </c>
      <c r="C39" s="12"/>
      <c r="D39" s="12"/>
    </row>
    <row r="40" spans="1:4" ht="14.4" customHeight="1">
      <c r="A40" s="12" t="s">
        <v>162</v>
      </c>
      <c r="B40" s="11">
        <v>25</v>
      </c>
      <c r="C40" s="12"/>
      <c r="D40" s="12"/>
    </row>
    <row r="41" spans="1:4" ht="17.25" customHeight="1">
      <c r="A41" s="12" t="s">
        <v>163</v>
      </c>
      <c r="B41" s="11">
        <v>26</v>
      </c>
      <c r="C41" s="12">
        <v>249240</v>
      </c>
      <c r="D41" s="12">
        <v>208340</v>
      </c>
    </row>
    <row r="42" spans="1:4" ht="16.2" customHeight="1">
      <c r="A42" s="12" t="s">
        <v>164</v>
      </c>
      <c r="B42" s="11">
        <v>27</v>
      </c>
      <c r="C42" s="12">
        <v>131685</v>
      </c>
      <c r="D42" s="12">
        <v>121940</v>
      </c>
    </row>
    <row r="43" spans="1:4" ht="28.2" customHeight="1">
      <c r="A43" s="12" t="s">
        <v>165</v>
      </c>
      <c r="B43" s="28">
        <v>30</v>
      </c>
      <c r="C43" s="29">
        <f>C26-C34</f>
        <v>42023</v>
      </c>
      <c r="D43" s="29">
        <f>D26-D34</f>
        <v>254</v>
      </c>
    </row>
    <row r="44" spans="1:4" ht="15.6" customHeight="1">
      <c r="A44" s="12" t="s">
        <v>166</v>
      </c>
      <c r="B44" s="28"/>
      <c r="C44" s="29"/>
      <c r="D44" s="29"/>
    </row>
    <row r="45" spans="1:4" s="6" customFormat="1" ht="15.6" customHeight="1">
      <c r="A45" s="36" t="s">
        <v>167</v>
      </c>
      <c r="B45" s="36"/>
      <c r="C45" s="36"/>
      <c r="D45" s="36"/>
    </row>
    <row r="46" spans="1:4" ht="31.2" customHeight="1">
      <c r="A46" s="12" t="s">
        <v>168</v>
      </c>
      <c r="B46" s="11">
        <v>40</v>
      </c>
      <c r="C46" s="12"/>
      <c r="D46" s="12"/>
    </row>
    <row r="47" spans="1:4" ht="16.95" customHeight="1">
      <c r="A47" s="12" t="s">
        <v>28</v>
      </c>
      <c r="B47" s="12"/>
      <c r="C47" s="12"/>
      <c r="D47" s="12"/>
    </row>
    <row r="48" spans="1:4" ht="13.95" customHeight="1">
      <c r="A48" s="12" t="s">
        <v>169</v>
      </c>
      <c r="B48" s="11">
        <v>41</v>
      </c>
      <c r="C48" s="12"/>
      <c r="D48" s="12"/>
    </row>
    <row r="49" spans="1:4" ht="16.95" customHeight="1">
      <c r="A49" s="12" t="s">
        <v>170</v>
      </c>
      <c r="B49" s="11">
        <v>42</v>
      </c>
      <c r="C49" s="12"/>
      <c r="D49" s="12"/>
    </row>
    <row r="50" spans="1:4" ht="14.25" customHeight="1">
      <c r="A50" s="12" t="s">
        <v>171</v>
      </c>
      <c r="B50" s="11">
        <v>43</v>
      </c>
      <c r="C50" s="12"/>
      <c r="D50" s="12"/>
    </row>
    <row r="51" spans="1:4" ht="28.95" customHeight="1">
      <c r="A51" s="12" t="s">
        <v>172</v>
      </c>
      <c r="B51" s="11">
        <v>44</v>
      </c>
      <c r="C51" s="12"/>
      <c r="D51" s="12"/>
    </row>
    <row r="52" spans="1:4" ht="27" customHeight="1">
      <c r="A52" s="12" t="s">
        <v>173</v>
      </c>
      <c r="B52" s="11">
        <v>45</v>
      </c>
      <c r="C52" s="12"/>
      <c r="D52" s="12"/>
    </row>
    <row r="53" spans="1:4" ht="28.5" customHeight="1">
      <c r="A53" s="12" t="s">
        <v>174</v>
      </c>
      <c r="B53" s="11">
        <v>46</v>
      </c>
      <c r="C53" s="12"/>
      <c r="D53" s="12"/>
    </row>
    <row r="54" spans="1:4" ht="16.2" customHeight="1">
      <c r="A54" s="12" t="s">
        <v>175</v>
      </c>
      <c r="B54" s="11">
        <v>47</v>
      </c>
      <c r="C54" s="12"/>
      <c r="D54" s="12"/>
    </row>
    <row r="55" spans="1:4" ht="15.6" customHeight="1">
      <c r="A55" s="12" t="s">
        <v>176</v>
      </c>
      <c r="B55" s="11">
        <v>48</v>
      </c>
      <c r="C55" s="12"/>
      <c r="D55" s="12"/>
    </row>
    <row r="56" spans="1:4" ht="28.95" customHeight="1">
      <c r="A56" s="12" t="s">
        <v>177</v>
      </c>
      <c r="B56" s="11">
        <v>49</v>
      </c>
      <c r="C56" s="12"/>
      <c r="D56" s="12"/>
    </row>
    <row r="57" spans="1:4" ht="14.4" customHeight="1">
      <c r="A57" s="12" t="s">
        <v>178</v>
      </c>
      <c r="B57" s="11">
        <v>50</v>
      </c>
      <c r="C57" s="12"/>
      <c r="D57" s="12"/>
    </row>
    <row r="58" spans="1:4" ht="15" customHeight="1">
      <c r="A58" s="12" t="s">
        <v>155</v>
      </c>
      <c r="B58" s="11">
        <v>51</v>
      </c>
      <c r="C58" s="12"/>
      <c r="D58" s="12"/>
    </row>
    <row r="59" spans="1:4" ht="16.95" customHeight="1">
      <c r="A59" s="12" t="s">
        <v>156</v>
      </c>
      <c r="B59" s="11">
        <v>52</v>
      </c>
      <c r="C59" s="12"/>
      <c r="D59" s="12"/>
    </row>
    <row r="60" spans="1:4" s="6" customFormat="1" ht="33.6" customHeight="1">
      <c r="A60" s="5" t="s">
        <v>179</v>
      </c>
      <c r="B60" s="9">
        <v>60</v>
      </c>
      <c r="C60" s="5">
        <f>C62</f>
        <v>145</v>
      </c>
      <c r="D60" s="26">
        <f>D62</f>
        <v>916</v>
      </c>
    </row>
    <row r="61" spans="1:4" ht="16.95" customHeight="1">
      <c r="A61" s="12" t="s">
        <v>28</v>
      </c>
      <c r="B61" s="12"/>
      <c r="C61" s="12"/>
      <c r="D61" s="12"/>
    </row>
    <row r="62" spans="1:4" ht="12" customHeight="1">
      <c r="A62" s="12" t="s">
        <v>180</v>
      </c>
      <c r="B62" s="11">
        <v>61</v>
      </c>
      <c r="C62" s="12">
        <v>145</v>
      </c>
      <c r="D62" s="12">
        <v>916</v>
      </c>
    </row>
    <row r="63" spans="1:4" ht="12" customHeight="1">
      <c r="A63" s="12" t="s">
        <v>181</v>
      </c>
      <c r="B63" s="11">
        <v>62</v>
      </c>
      <c r="C63" s="12"/>
      <c r="D63" s="12"/>
    </row>
    <row r="64" spans="1:4" ht="30" customHeight="1">
      <c r="A64" s="12" t="s">
        <v>182</v>
      </c>
      <c r="B64" s="11">
        <v>63</v>
      </c>
      <c r="C64" s="12"/>
      <c r="D64" s="12"/>
    </row>
    <row r="65" spans="1:4" ht="28.2" customHeight="1">
      <c r="A65" s="12" t="s">
        <v>183</v>
      </c>
      <c r="B65" s="11">
        <v>64</v>
      </c>
      <c r="C65" s="12"/>
      <c r="D65" s="12"/>
    </row>
    <row r="66" spans="1:4" ht="26.4" customHeight="1">
      <c r="A66" s="12" t="s">
        <v>184</v>
      </c>
      <c r="B66" s="11">
        <v>65</v>
      </c>
      <c r="C66" s="12"/>
      <c r="D66" s="12"/>
    </row>
    <row r="67" spans="1:4" ht="28.95" customHeight="1">
      <c r="A67" s="12" t="s">
        <v>185</v>
      </c>
      <c r="B67" s="11">
        <v>66</v>
      </c>
      <c r="C67" s="12"/>
      <c r="D67" s="12"/>
    </row>
    <row r="68" spans="1:4" ht="15" customHeight="1">
      <c r="A68" s="12" t="s">
        <v>186</v>
      </c>
      <c r="B68" s="11">
        <v>67</v>
      </c>
      <c r="C68" s="12"/>
      <c r="D68" s="12"/>
    </row>
    <row r="69" spans="1:4" ht="11.4" customHeight="1">
      <c r="A69" s="12" t="s">
        <v>161</v>
      </c>
      <c r="B69" s="11">
        <v>68</v>
      </c>
      <c r="C69" s="12"/>
      <c r="D69" s="12"/>
    </row>
    <row r="70" spans="1:4" ht="27.6" customHeight="1">
      <c r="A70" s="12" t="s">
        <v>187</v>
      </c>
      <c r="B70" s="11">
        <v>69</v>
      </c>
      <c r="C70" s="12"/>
      <c r="D70" s="12"/>
    </row>
    <row r="71" spans="1:4" ht="16.2" customHeight="1">
      <c r="A71" s="12" t="s">
        <v>188</v>
      </c>
      <c r="B71" s="11">
        <v>70</v>
      </c>
      <c r="C71" s="12"/>
      <c r="D71" s="12"/>
    </row>
    <row r="72" spans="1:4" ht="27.6" customHeight="1">
      <c r="A72" s="12" t="s">
        <v>177</v>
      </c>
      <c r="B72" s="11">
        <v>71</v>
      </c>
      <c r="C72" s="12"/>
      <c r="D72" s="12"/>
    </row>
    <row r="73" spans="1:4" ht="27.6" customHeight="1">
      <c r="A73" s="12" t="s">
        <v>189</v>
      </c>
      <c r="B73" s="11">
        <v>72</v>
      </c>
      <c r="C73" s="12"/>
      <c r="D73" s="12"/>
    </row>
    <row r="74" spans="1:4" ht="15.6" customHeight="1">
      <c r="A74" s="12" t="s">
        <v>164</v>
      </c>
      <c r="B74" s="11">
        <v>73</v>
      </c>
      <c r="C74" s="12"/>
      <c r="D74" s="12"/>
    </row>
    <row r="75" spans="1:4" s="6" customFormat="1" ht="28.95" customHeight="1">
      <c r="A75" s="5" t="s">
        <v>190</v>
      </c>
      <c r="B75" s="28">
        <v>80</v>
      </c>
      <c r="C75" s="29">
        <f>C46-C60</f>
        <v>-145</v>
      </c>
      <c r="D75" s="29">
        <f>D46-D60</f>
        <v>-916</v>
      </c>
    </row>
    <row r="76" spans="1:4" ht="14.4" customHeight="1">
      <c r="A76" s="12" t="s">
        <v>191</v>
      </c>
      <c r="B76" s="28"/>
      <c r="C76" s="29"/>
      <c r="D76" s="29"/>
    </row>
    <row r="77" spans="1:4" s="6" customFormat="1" ht="19.2" customHeight="1">
      <c r="A77" s="36" t="s">
        <v>192</v>
      </c>
      <c r="B77" s="36"/>
      <c r="C77" s="36"/>
      <c r="D77" s="36"/>
    </row>
    <row r="78" spans="1:4" s="6" customFormat="1" ht="30.6" customHeight="1">
      <c r="A78" s="5" t="s">
        <v>193</v>
      </c>
      <c r="B78" s="9">
        <v>90</v>
      </c>
      <c r="C78" s="5"/>
      <c r="D78" s="5"/>
    </row>
    <row r="79" spans="1:4" ht="23.4" customHeight="1">
      <c r="A79" s="12" t="s">
        <v>28</v>
      </c>
      <c r="B79" s="12"/>
      <c r="C79" s="12"/>
      <c r="D79" s="12"/>
    </row>
    <row r="80" spans="1:4" ht="24" customHeight="1">
      <c r="A80" s="12" t="s">
        <v>194</v>
      </c>
      <c r="B80" s="11">
        <v>91</v>
      </c>
      <c r="C80" s="12"/>
      <c r="D80" s="12"/>
    </row>
    <row r="81" spans="1:4" ht="18" customHeight="1">
      <c r="A81" s="12" t="s">
        <v>195</v>
      </c>
      <c r="B81" s="11">
        <v>92</v>
      </c>
      <c r="C81" s="12"/>
      <c r="D81" s="12"/>
    </row>
    <row r="82" spans="1:4" ht="17.399999999999999" customHeight="1">
      <c r="A82" s="12" t="s">
        <v>155</v>
      </c>
      <c r="B82" s="11">
        <v>93</v>
      </c>
      <c r="C82" s="12"/>
      <c r="D82" s="12"/>
    </row>
    <row r="83" spans="1:4" ht="16.95" customHeight="1">
      <c r="A83" s="12" t="s">
        <v>156</v>
      </c>
      <c r="B83" s="11">
        <v>94</v>
      </c>
      <c r="C83" s="12"/>
      <c r="D83" s="12"/>
    </row>
    <row r="84" spans="1:4" s="6" customFormat="1" ht="27" customHeight="1">
      <c r="A84" s="5" t="s">
        <v>196</v>
      </c>
      <c r="B84" s="9">
        <v>100</v>
      </c>
      <c r="C84" s="5"/>
      <c r="D84" s="5">
        <v>0</v>
      </c>
    </row>
    <row r="85" spans="1:4" ht="13.95" customHeight="1">
      <c r="A85" s="12" t="s">
        <v>28</v>
      </c>
      <c r="B85" s="12"/>
      <c r="C85" s="12"/>
      <c r="D85" s="12"/>
    </row>
    <row r="86" spans="1:4" ht="15.6" customHeight="1">
      <c r="A86" s="12" t="s">
        <v>197</v>
      </c>
      <c r="B86" s="11">
        <v>101</v>
      </c>
      <c r="C86" s="12"/>
      <c r="D86" s="12"/>
    </row>
    <row r="87" spans="1:4" ht="13.95" customHeight="1">
      <c r="A87" s="12" t="s">
        <v>161</v>
      </c>
      <c r="B87" s="11">
        <v>102</v>
      </c>
      <c r="C87" s="12"/>
      <c r="D87" s="12"/>
    </row>
    <row r="88" spans="1:4" ht="15" customHeight="1">
      <c r="A88" s="12" t="s">
        <v>198</v>
      </c>
      <c r="B88" s="11">
        <v>103</v>
      </c>
      <c r="C88" s="12"/>
      <c r="D88" s="12"/>
    </row>
    <row r="89" spans="1:4" ht="15.75" customHeight="1">
      <c r="A89" s="12" t="s">
        <v>199</v>
      </c>
      <c r="B89" s="11">
        <v>104</v>
      </c>
      <c r="C89" s="12"/>
      <c r="D89" s="12"/>
    </row>
    <row r="90" spans="1:4" ht="15.6" customHeight="1">
      <c r="A90" s="12" t="s">
        <v>200</v>
      </c>
      <c r="B90" s="11">
        <v>105</v>
      </c>
      <c r="C90" s="12"/>
      <c r="D90" s="12"/>
    </row>
    <row r="91" spans="1:4" ht="27" customHeight="1">
      <c r="A91" s="12" t="s">
        <v>201</v>
      </c>
      <c r="B91" s="28">
        <v>110</v>
      </c>
      <c r="C91" s="29"/>
      <c r="D91" s="29">
        <f>D78-D84</f>
        <v>0</v>
      </c>
    </row>
    <row r="92" spans="1:4" ht="13.95" customHeight="1">
      <c r="A92" s="12" t="s">
        <v>202</v>
      </c>
      <c r="B92" s="28"/>
      <c r="C92" s="29"/>
      <c r="D92" s="29"/>
    </row>
    <row r="93" spans="1:4" ht="17.25" customHeight="1">
      <c r="A93" s="12" t="s">
        <v>203</v>
      </c>
      <c r="B93" s="11">
        <v>120</v>
      </c>
      <c r="C93" s="12">
        <v>-1</v>
      </c>
      <c r="D93" s="12">
        <v>-1</v>
      </c>
    </row>
    <row r="94" spans="1:4" ht="30.75" customHeight="1">
      <c r="A94" s="12" t="s">
        <v>204</v>
      </c>
      <c r="B94" s="11">
        <v>130</v>
      </c>
      <c r="C94" s="12"/>
      <c r="D94" s="12"/>
    </row>
    <row r="95" spans="1:4" ht="45.75" customHeight="1">
      <c r="A95" s="12" t="s">
        <v>205</v>
      </c>
      <c r="B95" s="11">
        <v>140</v>
      </c>
      <c r="C95" s="12">
        <f>C43-C60</f>
        <v>41878</v>
      </c>
      <c r="D95" s="25">
        <f>D43-D60+D91+D93</f>
        <v>-663</v>
      </c>
    </row>
    <row r="96" spans="1:4" ht="29.25" customHeight="1">
      <c r="A96" s="12" t="s">
        <v>206</v>
      </c>
      <c r="B96" s="11">
        <v>150</v>
      </c>
      <c r="C96" s="12">
        <v>336</v>
      </c>
      <c r="D96" s="12">
        <v>999</v>
      </c>
    </row>
    <row r="97" spans="1:4" ht="27.75" customHeight="1">
      <c r="A97" s="12" t="s">
        <v>207</v>
      </c>
      <c r="B97" s="11">
        <v>160</v>
      </c>
      <c r="C97" s="12">
        <v>42214</v>
      </c>
      <c r="D97" s="12">
        <v>336</v>
      </c>
    </row>
    <row r="99" spans="1:4" ht="23.4" customHeight="1">
      <c r="A99" t="s">
        <v>305</v>
      </c>
    </row>
    <row r="100" spans="1:4" ht="23.4" customHeight="1">
      <c r="A100" t="s">
        <v>52</v>
      </c>
    </row>
    <row r="101" spans="1:4" ht="23.4" customHeight="1">
      <c r="A101" t="s">
        <v>306</v>
      </c>
    </row>
    <row r="102" spans="1:4" ht="23.4" customHeight="1">
      <c r="A102" t="s">
        <v>52</v>
      </c>
    </row>
    <row r="103" spans="1:4" ht="23.4" customHeight="1">
      <c r="A103" t="s">
        <v>53</v>
      </c>
    </row>
  </sheetData>
  <mergeCells count="16">
    <mergeCell ref="A6:D6"/>
    <mergeCell ref="A7:D7"/>
    <mergeCell ref="A77:D77"/>
    <mergeCell ref="B91:B92"/>
    <mergeCell ref="C91:C92"/>
    <mergeCell ref="D91:D92"/>
    <mergeCell ref="B22:D22"/>
    <mergeCell ref="A14:D14"/>
    <mergeCell ref="A25:D25"/>
    <mergeCell ref="B43:B44"/>
    <mergeCell ref="C43:C44"/>
    <mergeCell ref="D43:D44"/>
    <mergeCell ref="A45:D45"/>
    <mergeCell ref="B75:B76"/>
    <mergeCell ref="C75:C76"/>
    <mergeCell ref="D75:D76"/>
  </mergeCells>
  <printOptions horizontalCentered="1"/>
  <pageMargins left="0.70866141732283472" right="0.35433070866141736" top="0.7480314960629921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topLeftCell="A103" zoomScaleNormal="100" workbookViewId="0">
      <selection activeCell="D39" sqref="D39:D40"/>
    </sheetView>
  </sheetViews>
  <sheetFormatPr defaultRowHeight="14.4"/>
  <cols>
    <col min="1" max="1" width="51.88671875" customWidth="1"/>
    <col min="2" max="2" width="11.33203125" customWidth="1"/>
    <col min="3" max="3" width="17.33203125" customWidth="1"/>
    <col min="4" max="4" width="16.88671875" customWidth="1"/>
  </cols>
  <sheetData>
    <row r="1" spans="1:4">
      <c r="C1" t="s">
        <v>146</v>
      </c>
    </row>
    <row r="2" spans="1:4">
      <c r="C2" t="s">
        <v>142</v>
      </c>
    </row>
    <row r="3" spans="1:4">
      <c r="C3" t="s">
        <v>143</v>
      </c>
    </row>
    <row r="4" spans="1:4">
      <c r="C4" t="s">
        <v>144</v>
      </c>
    </row>
    <row r="5" spans="1:4" ht="18">
      <c r="A5" s="32" t="s">
        <v>208</v>
      </c>
      <c r="B5" s="32"/>
      <c r="C5" s="32"/>
      <c r="D5" s="32"/>
    </row>
    <row r="6" spans="1:4">
      <c r="A6" s="35" t="s">
        <v>319</v>
      </c>
      <c r="B6" s="35"/>
      <c r="C6" s="35"/>
      <c r="D6" s="35"/>
    </row>
    <row r="7" spans="1:4">
      <c r="A7" t="s">
        <v>209</v>
      </c>
    </row>
    <row r="8" spans="1:4" ht="4.95" customHeight="1"/>
    <row r="9" spans="1:4">
      <c r="A9" t="s">
        <v>56</v>
      </c>
    </row>
    <row r="10" spans="1:4" ht="6" customHeight="1"/>
    <row r="11" spans="1:4" ht="11.4" customHeight="1">
      <c r="A11" t="s">
        <v>57</v>
      </c>
    </row>
    <row r="12" spans="1:4" ht="6" customHeight="1"/>
    <row r="13" spans="1:4" ht="28.95" customHeight="1">
      <c r="A13" s="34" t="s">
        <v>246</v>
      </c>
      <c r="B13" s="34"/>
      <c r="C13" s="34"/>
      <c r="D13" s="34"/>
    </row>
    <row r="14" spans="1:4" ht="5.4" customHeight="1"/>
    <row r="15" spans="1:4">
      <c r="A15" t="s">
        <v>59</v>
      </c>
    </row>
    <row r="16" spans="1:4" ht="1.95" customHeight="1"/>
    <row r="18" spans="1:4">
      <c r="A18" s="6" t="s">
        <v>307</v>
      </c>
    </row>
    <row r="19" spans="1:4">
      <c r="A19" t="s">
        <v>313</v>
      </c>
    </row>
    <row r="20" spans="1:4">
      <c r="A20" s="10"/>
      <c r="B20" s="37" t="s">
        <v>1</v>
      </c>
      <c r="C20" s="37"/>
      <c r="D20" s="37"/>
    </row>
    <row r="21" spans="1:4" ht="28.8">
      <c r="A21" s="11" t="s">
        <v>2</v>
      </c>
      <c r="B21" s="11" t="s">
        <v>3</v>
      </c>
      <c r="C21" s="11" t="s">
        <v>4</v>
      </c>
      <c r="D21" s="11" t="s">
        <v>5</v>
      </c>
    </row>
    <row r="22" spans="1:4" s="6" customFormat="1" ht="14.4" customHeight="1">
      <c r="A22" s="36" t="s">
        <v>149</v>
      </c>
      <c r="B22" s="36"/>
      <c r="C22" s="36"/>
      <c r="D22" s="36"/>
    </row>
    <row r="23" spans="1:4" ht="18.600000000000001" customHeight="1">
      <c r="A23" s="12" t="s">
        <v>210</v>
      </c>
      <c r="B23" s="11">
        <v>10</v>
      </c>
      <c r="C23" s="12">
        <v>-437507</v>
      </c>
      <c r="D23" s="12">
        <v>418060</v>
      </c>
    </row>
    <row r="24" spans="1:4" ht="30" customHeight="1">
      <c r="A24" s="12" t="s">
        <v>211</v>
      </c>
      <c r="B24" s="11">
        <v>11</v>
      </c>
      <c r="C24" s="12">
        <v>770094</v>
      </c>
      <c r="D24" s="12">
        <v>731776</v>
      </c>
    </row>
    <row r="25" spans="1:4">
      <c r="A25" s="12" t="s">
        <v>212</v>
      </c>
      <c r="B25" s="11">
        <v>12</v>
      </c>
      <c r="C25" s="12"/>
      <c r="D25" s="12"/>
    </row>
    <row r="26" spans="1:4" ht="27" customHeight="1">
      <c r="A26" s="12" t="s">
        <v>213</v>
      </c>
      <c r="B26" s="11">
        <v>13</v>
      </c>
      <c r="C26" s="12"/>
      <c r="D26" s="12"/>
    </row>
    <row r="27" spans="1:4" ht="46.5" customHeight="1">
      <c r="A27" s="12" t="s">
        <v>214</v>
      </c>
      <c r="B27" s="11">
        <v>14</v>
      </c>
      <c r="C27" s="12"/>
      <c r="D27" s="12"/>
    </row>
    <row r="28" spans="1:4" ht="18.600000000000001" customHeight="1">
      <c r="A28" s="12" t="s">
        <v>215</v>
      </c>
      <c r="B28" s="11">
        <v>15</v>
      </c>
      <c r="C28" s="12">
        <v>-12128</v>
      </c>
      <c r="D28" s="12">
        <v>-22008</v>
      </c>
    </row>
    <row r="29" spans="1:4" ht="18" customHeight="1">
      <c r="A29" s="12" t="s">
        <v>216</v>
      </c>
      <c r="B29" s="11">
        <v>16</v>
      </c>
      <c r="C29" s="12"/>
      <c r="D29" s="12"/>
    </row>
    <row r="30" spans="1:4" ht="16.5" customHeight="1">
      <c r="A30" s="12" t="s">
        <v>217</v>
      </c>
      <c r="B30" s="11">
        <v>17</v>
      </c>
      <c r="C30" s="12"/>
      <c r="D30" s="12"/>
    </row>
    <row r="31" spans="1:4" ht="44.4" customHeight="1">
      <c r="A31" s="12" t="s">
        <v>218</v>
      </c>
      <c r="B31" s="11">
        <v>18</v>
      </c>
      <c r="C31" s="12"/>
      <c r="D31" s="12"/>
    </row>
    <row r="32" spans="1:4" ht="15" customHeight="1">
      <c r="A32" s="12" t="s">
        <v>219</v>
      </c>
      <c r="B32" s="11">
        <v>19</v>
      </c>
      <c r="C32" s="12"/>
      <c r="D32" s="12"/>
    </row>
    <row r="33" spans="1:4" ht="15.6" customHeight="1">
      <c r="A33" s="12" t="s">
        <v>220</v>
      </c>
      <c r="B33" s="11">
        <v>20</v>
      </c>
      <c r="C33" s="12"/>
      <c r="D33" s="12"/>
    </row>
    <row r="34" spans="1:4" ht="28.95" customHeight="1">
      <c r="A34" s="12" t="s">
        <v>221</v>
      </c>
      <c r="B34" s="11">
        <v>21</v>
      </c>
      <c r="C34" s="12"/>
      <c r="D34" s="12"/>
    </row>
    <row r="35" spans="1:4" ht="12.75" customHeight="1">
      <c r="A35" s="12" t="s">
        <v>222</v>
      </c>
      <c r="B35" s="11">
        <v>22</v>
      </c>
      <c r="C35" s="12"/>
      <c r="D35" s="12">
        <v>171253</v>
      </c>
    </row>
    <row r="36" spans="1:4" ht="27.75" customHeight="1">
      <c r="A36" s="12" t="s">
        <v>223</v>
      </c>
      <c r="B36" s="11">
        <v>23</v>
      </c>
      <c r="C36" s="12"/>
      <c r="D36" s="12"/>
    </row>
    <row r="37" spans="1:4" ht="28.2" customHeight="1">
      <c r="A37" s="12" t="s">
        <v>224</v>
      </c>
      <c r="B37" s="11">
        <v>24</v>
      </c>
      <c r="C37" s="12"/>
      <c r="D37" s="12"/>
    </row>
    <row r="38" spans="1:4" ht="28.5" customHeight="1">
      <c r="A38" s="12" t="s">
        <v>225</v>
      </c>
      <c r="B38" s="11">
        <v>25</v>
      </c>
      <c r="C38" s="12">
        <v>-77815</v>
      </c>
      <c r="D38" s="12">
        <v>574624</v>
      </c>
    </row>
    <row r="39" spans="1:4" ht="25.95" customHeight="1">
      <c r="A39" s="12" t="s">
        <v>226</v>
      </c>
      <c r="B39" s="28">
        <v>30</v>
      </c>
      <c r="C39" s="29">
        <f>C24+C28+C33+C35+C38</f>
        <v>680151</v>
      </c>
      <c r="D39" s="29">
        <f>D24+D28+D33+D35+D38+D32</f>
        <v>1455645</v>
      </c>
    </row>
    <row r="40" spans="1:4">
      <c r="A40" s="12" t="s">
        <v>227</v>
      </c>
      <c r="B40" s="28"/>
      <c r="C40" s="29"/>
      <c r="D40" s="29"/>
    </row>
    <row r="41" spans="1:4">
      <c r="A41" s="12" t="s">
        <v>228</v>
      </c>
      <c r="B41" s="11">
        <v>31</v>
      </c>
      <c r="C41" s="12">
        <v>-148062</v>
      </c>
      <c r="D41" s="12">
        <v>322529</v>
      </c>
    </row>
    <row r="42" spans="1:4">
      <c r="A42" s="12" t="s">
        <v>229</v>
      </c>
      <c r="B42" s="11">
        <v>32</v>
      </c>
      <c r="C42" s="12">
        <v>-7906</v>
      </c>
      <c r="D42" s="12">
        <v>-1321134</v>
      </c>
    </row>
    <row r="43" spans="1:4" ht="28.95" customHeight="1">
      <c r="A43" s="12" t="s">
        <v>230</v>
      </c>
      <c r="B43" s="11">
        <v>33</v>
      </c>
      <c r="C43" s="12">
        <v>5021</v>
      </c>
      <c r="D43" s="12">
        <v>14250</v>
      </c>
    </row>
    <row r="44" spans="1:4" ht="28.2" customHeight="1">
      <c r="A44" s="12" t="s">
        <v>231</v>
      </c>
      <c r="B44" s="11">
        <v>34</v>
      </c>
      <c r="C44" s="12">
        <v>-57411</v>
      </c>
      <c r="D44" s="12">
        <v>92232</v>
      </c>
    </row>
    <row r="45" spans="1:4" ht="27.75" customHeight="1">
      <c r="A45" s="12" t="s">
        <v>232</v>
      </c>
      <c r="B45" s="11">
        <v>35</v>
      </c>
      <c r="C45" s="12">
        <v>-29939</v>
      </c>
      <c r="D45" s="12">
        <v>54501</v>
      </c>
    </row>
    <row r="46" spans="1:4" ht="18" customHeight="1">
      <c r="A46" s="12" t="s">
        <v>233</v>
      </c>
      <c r="B46" s="11">
        <v>36</v>
      </c>
      <c r="C46" s="12">
        <v>66720</v>
      </c>
      <c r="D46" s="12">
        <v>-151897</v>
      </c>
    </row>
    <row r="47" spans="1:4" s="6" customFormat="1" ht="30.75" customHeight="1">
      <c r="A47" s="5" t="s">
        <v>234</v>
      </c>
      <c r="B47" s="9">
        <v>40</v>
      </c>
      <c r="C47" s="5">
        <f>C41+C43+C44+C45+C46+C42</f>
        <v>-171577</v>
      </c>
      <c r="D47" s="24">
        <f>D41+D43+D44+D45+D46+D42</f>
        <v>-989519</v>
      </c>
    </row>
    <row r="48" spans="1:4" ht="14.25" customHeight="1">
      <c r="A48" s="12" t="s">
        <v>235</v>
      </c>
      <c r="B48" s="11">
        <v>41</v>
      </c>
      <c r="C48" s="12"/>
      <c r="D48" s="12"/>
    </row>
    <row r="49" spans="1:4" ht="17.399999999999999" customHeight="1">
      <c r="A49" s="12" t="s">
        <v>155</v>
      </c>
      <c r="B49" s="11">
        <v>42</v>
      </c>
      <c r="C49" s="12"/>
      <c r="D49" s="12"/>
    </row>
    <row r="50" spans="1:4" ht="14.25" customHeight="1">
      <c r="A50" s="12" t="s">
        <v>236</v>
      </c>
      <c r="B50" s="11">
        <v>43</v>
      </c>
      <c r="C50" s="12">
        <v>-24353</v>
      </c>
      <c r="D50" s="12">
        <v>-33950</v>
      </c>
    </row>
    <row r="51" spans="1:4" ht="44.4" customHeight="1">
      <c r="A51" s="12" t="s">
        <v>237</v>
      </c>
      <c r="B51" s="11">
        <v>50</v>
      </c>
      <c r="C51" s="12">
        <f>C23+C39+C47+C50</f>
        <v>46714</v>
      </c>
      <c r="D51" s="23">
        <f>D23+D39+D47+D50+D48</f>
        <v>850236</v>
      </c>
    </row>
    <row r="52" spans="1:4" s="6" customFormat="1" ht="14.4" customHeight="1">
      <c r="A52" s="36" t="s">
        <v>238</v>
      </c>
      <c r="B52" s="36"/>
      <c r="C52" s="36"/>
      <c r="D52" s="36"/>
    </row>
    <row r="53" spans="1:4" ht="30" customHeight="1">
      <c r="A53" s="12" t="s">
        <v>239</v>
      </c>
      <c r="B53" s="11">
        <v>60</v>
      </c>
      <c r="C53" s="12"/>
      <c r="D53" s="12"/>
    </row>
    <row r="54" spans="1:4">
      <c r="A54" s="12" t="s">
        <v>28</v>
      </c>
      <c r="B54" s="12"/>
      <c r="C54" s="12"/>
      <c r="D54" s="12"/>
    </row>
    <row r="55" spans="1:4" ht="19.95" customHeight="1">
      <c r="A55" s="12" t="s">
        <v>169</v>
      </c>
      <c r="B55" s="11">
        <v>61</v>
      </c>
      <c r="C55" s="12"/>
      <c r="D55" s="12"/>
    </row>
    <row r="56" spans="1:4" ht="19.2" customHeight="1">
      <c r="A56" s="12" t="s">
        <v>170</v>
      </c>
      <c r="B56" s="11">
        <v>62</v>
      </c>
      <c r="C56" s="12"/>
      <c r="D56" s="12"/>
    </row>
    <row r="57" spans="1:4" ht="15" customHeight="1">
      <c r="A57" s="12" t="s">
        <v>171</v>
      </c>
      <c r="B57" s="11">
        <v>63</v>
      </c>
      <c r="C57" s="12"/>
      <c r="D57" s="12"/>
    </row>
    <row r="58" spans="1:4" ht="42" customHeight="1">
      <c r="A58" s="12" t="s">
        <v>172</v>
      </c>
      <c r="B58" s="11">
        <v>64</v>
      </c>
      <c r="C58" s="12"/>
      <c r="D58" s="12"/>
    </row>
    <row r="59" spans="1:4" ht="30" customHeight="1">
      <c r="A59" s="12" t="s">
        <v>173</v>
      </c>
      <c r="B59" s="11">
        <v>65</v>
      </c>
      <c r="C59" s="12"/>
      <c r="D59" s="12"/>
    </row>
    <row r="60" spans="1:4" ht="29.25" customHeight="1">
      <c r="A60" s="12" t="s">
        <v>174</v>
      </c>
      <c r="B60" s="11">
        <v>66</v>
      </c>
      <c r="C60" s="12"/>
      <c r="D60" s="12"/>
    </row>
    <row r="61" spans="1:4">
      <c r="A61" s="12" t="s">
        <v>175</v>
      </c>
      <c r="B61" s="11">
        <v>67</v>
      </c>
      <c r="C61" s="12"/>
      <c r="D61" s="12"/>
    </row>
    <row r="62" spans="1:4" ht="16.2" customHeight="1">
      <c r="A62" s="12" t="s">
        <v>176</v>
      </c>
      <c r="B62" s="11">
        <v>68</v>
      </c>
      <c r="C62" s="12"/>
      <c r="D62" s="12"/>
    </row>
    <row r="63" spans="1:4" ht="25.95" customHeight="1">
      <c r="A63" s="12" t="s">
        <v>177</v>
      </c>
      <c r="B63" s="11">
        <v>69</v>
      </c>
      <c r="C63" s="12"/>
      <c r="D63" s="12"/>
    </row>
    <row r="64" spans="1:4">
      <c r="A64" s="12" t="s">
        <v>178</v>
      </c>
      <c r="B64" s="11">
        <v>70</v>
      </c>
      <c r="C64" s="12"/>
      <c r="D64" s="12"/>
    </row>
    <row r="65" spans="1:4" ht="16.95" customHeight="1">
      <c r="A65" s="12" t="s">
        <v>155</v>
      </c>
      <c r="B65" s="11">
        <v>71</v>
      </c>
      <c r="C65" s="12"/>
      <c r="D65" s="12"/>
    </row>
    <row r="66" spans="1:4">
      <c r="A66" s="12" t="s">
        <v>156</v>
      </c>
      <c r="B66" s="11">
        <v>72</v>
      </c>
      <c r="C66" s="12"/>
      <c r="D66" s="12"/>
    </row>
    <row r="67" spans="1:4" ht="31.95" customHeight="1">
      <c r="A67" s="12" t="s">
        <v>240</v>
      </c>
      <c r="B67" s="11">
        <v>80</v>
      </c>
      <c r="C67" s="12">
        <f>C69</f>
        <v>4836</v>
      </c>
      <c r="D67" s="23">
        <f>D69</f>
        <v>850899</v>
      </c>
    </row>
    <row r="68" spans="1:4">
      <c r="A68" s="12" t="s">
        <v>28</v>
      </c>
      <c r="B68" s="12"/>
      <c r="C68" s="12"/>
      <c r="D68" s="12"/>
    </row>
    <row r="69" spans="1:4" ht="16.95" customHeight="1">
      <c r="A69" s="12" t="s">
        <v>180</v>
      </c>
      <c r="B69" s="11">
        <v>81</v>
      </c>
      <c r="C69" s="12">
        <v>4836</v>
      </c>
      <c r="D69" s="12">
        <v>850899</v>
      </c>
    </row>
    <row r="70" spans="1:4" ht="19.95" customHeight="1">
      <c r="A70" s="12" t="s">
        <v>181</v>
      </c>
      <c r="B70" s="11">
        <v>82</v>
      </c>
      <c r="C70" s="12"/>
      <c r="D70" s="12"/>
    </row>
    <row r="71" spans="1:4" ht="19.2" customHeight="1">
      <c r="A71" s="12" t="s">
        <v>182</v>
      </c>
      <c r="B71" s="11">
        <v>83</v>
      </c>
      <c r="C71" s="12"/>
      <c r="D71" s="12"/>
    </row>
    <row r="72" spans="1:4" ht="39.6" customHeight="1">
      <c r="A72" s="12" t="s">
        <v>183</v>
      </c>
      <c r="B72" s="11">
        <v>84</v>
      </c>
      <c r="C72" s="12"/>
      <c r="D72" s="12"/>
    </row>
    <row r="73" spans="1:4" ht="30.6" customHeight="1">
      <c r="A73" s="12" t="s">
        <v>184</v>
      </c>
      <c r="B73" s="11">
        <v>85</v>
      </c>
      <c r="C73" s="12"/>
      <c r="D73" s="12"/>
    </row>
    <row r="74" spans="1:4">
      <c r="A74" s="12" t="s">
        <v>185</v>
      </c>
      <c r="B74" s="11">
        <v>86</v>
      </c>
      <c r="C74" s="12"/>
      <c r="D74" s="12"/>
    </row>
    <row r="75" spans="1:4" ht="13.95" customHeight="1">
      <c r="A75" s="12" t="s">
        <v>186</v>
      </c>
      <c r="B75" s="11">
        <v>87</v>
      </c>
      <c r="C75" s="12"/>
      <c r="D75" s="12"/>
    </row>
    <row r="76" spans="1:4" ht="12" customHeight="1">
      <c r="A76" s="12" t="s">
        <v>187</v>
      </c>
      <c r="B76" s="11">
        <v>88</v>
      </c>
      <c r="C76" s="12"/>
      <c r="D76" s="12"/>
    </row>
    <row r="77" spans="1:4">
      <c r="A77" s="12" t="s">
        <v>188</v>
      </c>
      <c r="B77" s="11">
        <v>89</v>
      </c>
      <c r="C77" s="12"/>
      <c r="D77" s="12"/>
    </row>
    <row r="78" spans="1:4" ht="28.2" customHeight="1">
      <c r="A78" s="12" t="s">
        <v>177</v>
      </c>
      <c r="B78" s="11">
        <v>90</v>
      </c>
      <c r="C78" s="12"/>
      <c r="D78" s="12"/>
    </row>
    <row r="79" spans="1:4" ht="28.2" customHeight="1">
      <c r="A79" s="12" t="s">
        <v>189</v>
      </c>
      <c r="B79" s="11">
        <v>91</v>
      </c>
      <c r="C79" s="12"/>
      <c r="D79" s="12"/>
    </row>
    <row r="80" spans="1:4">
      <c r="A80" s="12" t="s">
        <v>164</v>
      </c>
      <c r="B80" s="11">
        <v>92</v>
      </c>
      <c r="C80" s="12"/>
      <c r="D80" s="12"/>
    </row>
    <row r="81" spans="1:4" ht="27" customHeight="1">
      <c r="A81" s="12" t="s">
        <v>190</v>
      </c>
      <c r="B81" s="28">
        <v>100</v>
      </c>
      <c r="C81" s="29">
        <f>C53-C67</f>
        <v>-4836</v>
      </c>
      <c r="D81" s="29">
        <f>D53-D67</f>
        <v>-850899</v>
      </c>
    </row>
    <row r="82" spans="1:4">
      <c r="A82" s="12" t="s">
        <v>241</v>
      </c>
      <c r="B82" s="28"/>
      <c r="C82" s="29"/>
      <c r="D82" s="29"/>
    </row>
    <row r="83" spans="1:4" s="6" customFormat="1" ht="14.4" customHeight="1">
      <c r="A83" s="36" t="s">
        <v>192</v>
      </c>
      <c r="B83" s="36"/>
      <c r="C83" s="36"/>
      <c r="D83" s="36"/>
    </row>
    <row r="84" spans="1:4" ht="33" customHeight="1">
      <c r="A84" s="12" t="s">
        <v>242</v>
      </c>
      <c r="B84" s="11">
        <v>110</v>
      </c>
      <c r="C84" s="12"/>
      <c r="D84" s="12"/>
    </row>
    <row r="85" spans="1:4">
      <c r="A85" s="12" t="s">
        <v>28</v>
      </c>
      <c r="B85" s="12"/>
      <c r="C85" s="12"/>
      <c r="D85" s="12"/>
    </row>
    <row r="86" spans="1:4" ht="18.600000000000001" customHeight="1">
      <c r="A86" s="12" t="s">
        <v>194</v>
      </c>
      <c r="B86" s="11">
        <v>111</v>
      </c>
      <c r="C86" s="12"/>
      <c r="D86" s="12"/>
    </row>
    <row r="87" spans="1:4">
      <c r="A87" s="12" t="s">
        <v>195</v>
      </c>
      <c r="B87" s="11">
        <v>112</v>
      </c>
      <c r="C87" s="12"/>
      <c r="D87" s="12"/>
    </row>
    <row r="88" spans="1:4" ht="16.2" customHeight="1">
      <c r="A88" s="12" t="s">
        <v>155</v>
      </c>
      <c r="B88" s="11">
        <v>113</v>
      </c>
      <c r="C88" s="12"/>
      <c r="D88" s="12"/>
    </row>
    <row r="89" spans="1:4">
      <c r="A89" s="12" t="s">
        <v>156</v>
      </c>
      <c r="B89" s="11">
        <v>114</v>
      </c>
      <c r="C89" s="12"/>
      <c r="D89" s="12"/>
    </row>
    <row r="90" spans="1:4" ht="31.2" customHeight="1">
      <c r="A90" s="12" t="s">
        <v>243</v>
      </c>
      <c r="B90" s="11">
        <v>120</v>
      </c>
      <c r="C90" s="12"/>
      <c r="D90" s="12">
        <f>D92</f>
        <v>0</v>
      </c>
    </row>
    <row r="91" spans="1:4">
      <c r="A91" s="12" t="s">
        <v>28</v>
      </c>
      <c r="B91" s="12"/>
      <c r="C91" s="12"/>
      <c r="D91" s="12"/>
    </row>
    <row r="92" spans="1:4">
      <c r="A92" s="12" t="s">
        <v>197</v>
      </c>
      <c r="B92" s="11">
        <v>121</v>
      </c>
      <c r="C92" s="12"/>
      <c r="D92" s="12"/>
    </row>
    <row r="93" spans="1:4">
      <c r="A93" s="12" t="s">
        <v>161</v>
      </c>
      <c r="B93" s="11">
        <v>122</v>
      </c>
      <c r="C93" s="12"/>
      <c r="D93" s="12"/>
    </row>
    <row r="94" spans="1:4">
      <c r="A94" s="12" t="s">
        <v>198</v>
      </c>
      <c r="B94" s="11">
        <v>123</v>
      </c>
      <c r="C94" s="12"/>
      <c r="D94" s="12"/>
    </row>
    <row r="95" spans="1:4" ht="13.95" customHeight="1">
      <c r="A95" s="12" t="s">
        <v>199</v>
      </c>
      <c r="B95" s="11">
        <v>124</v>
      </c>
      <c r="C95" s="12"/>
      <c r="D95" s="12"/>
    </row>
    <row r="96" spans="1:4">
      <c r="A96" s="12" t="s">
        <v>200</v>
      </c>
      <c r="B96" s="11">
        <v>125</v>
      </c>
      <c r="C96" s="12"/>
      <c r="D96" s="12"/>
    </row>
    <row r="97" spans="1:4" ht="30.6" customHeight="1">
      <c r="A97" s="12" t="s">
        <v>201</v>
      </c>
      <c r="B97" s="28">
        <v>130</v>
      </c>
      <c r="C97" s="29"/>
      <c r="D97" s="29">
        <f>D84-D90</f>
        <v>0</v>
      </c>
    </row>
    <row r="98" spans="1:4">
      <c r="A98" s="12" t="s">
        <v>244</v>
      </c>
      <c r="B98" s="28"/>
      <c r="C98" s="29"/>
      <c r="D98" s="29"/>
    </row>
    <row r="99" spans="1:4" ht="18.600000000000001" customHeight="1">
      <c r="A99" s="12" t="s">
        <v>203</v>
      </c>
      <c r="B99" s="11">
        <v>140</v>
      </c>
      <c r="C99" s="12"/>
      <c r="D99" s="12"/>
    </row>
    <row r="100" spans="1:4" ht="26.4" customHeight="1">
      <c r="A100" s="12" t="s">
        <v>204</v>
      </c>
      <c r="B100" s="11">
        <v>150</v>
      </c>
      <c r="C100" s="12"/>
      <c r="D100" s="12"/>
    </row>
    <row r="101" spans="1:4" ht="46.95" customHeight="1">
      <c r="A101" s="12" t="s">
        <v>245</v>
      </c>
      <c r="B101" s="11">
        <v>160</v>
      </c>
      <c r="C101" s="12">
        <f>C51+C81+C90+C97</f>
        <v>41878</v>
      </c>
      <c r="D101" s="12">
        <f>D51+D81+D97</f>
        <v>-663</v>
      </c>
    </row>
    <row r="102" spans="1:4" ht="29.4" customHeight="1">
      <c r="A102" s="12" t="s">
        <v>206</v>
      </c>
      <c r="B102" s="11">
        <v>170</v>
      </c>
      <c r="C102" s="12">
        <v>336</v>
      </c>
      <c r="D102" s="12">
        <v>999</v>
      </c>
    </row>
    <row r="103" spans="1:4" ht="27" customHeight="1">
      <c r="A103" s="12" t="s">
        <v>207</v>
      </c>
      <c r="B103" s="11">
        <v>180</v>
      </c>
      <c r="C103" s="12">
        <v>42214</v>
      </c>
      <c r="D103" s="12">
        <v>336</v>
      </c>
    </row>
    <row r="105" spans="1:4">
      <c r="A105" t="s">
        <v>309</v>
      </c>
    </row>
    <row r="106" spans="1:4">
      <c r="A106" t="s">
        <v>52</v>
      </c>
    </row>
    <row r="107" spans="1:4">
      <c r="A107" t="s">
        <v>308</v>
      </c>
    </row>
    <row r="108" spans="1:4">
      <c r="A108" t="s">
        <v>52</v>
      </c>
    </row>
    <row r="109" spans="1:4">
      <c r="A109" t="s">
        <v>53</v>
      </c>
    </row>
  </sheetData>
  <mergeCells count="16">
    <mergeCell ref="A5:D5"/>
    <mergeCell ref="A6:D6"/>
    <mergeCell ref="A13:D13"/>
    <mergeCell ref="A22:D22"/>
    <mergeCell ref="B39:B40"/>
    <mergeCell ref="C39:C40"/>
    <mergeCell ref="D39:D40"/>
    <mergeCell ref="A83:D83"/>
    <mergeCell ref="B97:B98"/>
    <mergeCell ref="C97:C98"/>
    <mergeCell ref="D97:D98"/>
    <mergeCell ref="B20:D20"/>
    <mergeCell ref="A52:D52"/>
    <mergeCell ref="B81:B82"/>
    <mergeCell ref="C81:C82"/>
    <mergeCell ref="D81:D82"/>
  </mergeCells>
  <pageMargins left="0.66" right="0.22" top="0.75" bottom="0.34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zoomScaleNormal="100" workbookViewId="0">
      <selection activeCell="E98" sqref="E98"/>
    </sheetView>
  </sheetViews>
  <sheetFormatPr defaultRowHeight="14.4"/>
  <cols>
    <col min="1" max="1" width="42.6640625" customWidth="1"/>
    <col min="3" max="9" width="11.88671875" customWidth="1"/>
    <col min="10" max="10" width="13.6640625" customWidth="1"/>
  </cols>
  <sheetData>
    <row r="1" spans="1:10">
      <c r="H1" t="s">
        <v>286</v>
      </c>
    </row>
    <row r="2" spans="1:10">
      <c r="H2" t="s">
        <v>142</v>
      </c>
    </row>
    <row r="3" spans="1:10">
      <c r="H3" t="s">
        <v>143</v>
      </c>
    </row>
    <row r="4" spans="1:10">
      <c r="H4" t="s">
        <v>144</v>
      </c>
    </row>
    <row r="5" spans="1:10" ht="18">
      <c r="A5" s="32" t="s">
        <v>316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7.399999999999999" customHeight="1">
      <c r="A6" t="s">
        <v>247</v>
      </c>
    </row>
    <row r="7" spans="1:10" ht="9.6" customHeight="1"/>
    <row r="8" spans="1:10">
      <c r="A8" t="s">
        <v>56</v>
      </c>
    </row>
    <row r="9" spans="1:10" ht="9.6" customHeight="1"/>
    <row r="10" spans="1:10">
      <c r="A10" t="s">
        <v>57</v>
      </c>
    </row>
    <row r="11" spans="1:10" ht="7.95" customHeight="1"/>
    <row r="12" spans="1:10" ht="15" customHeight="1">
      <c r="A12" s="34" t="s">
        <v>58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7.2" customHeight="1"/>
    <row r="14" spans="1:10">
      <c r="A14" t="s">
        <v>59</v>
      </c>
    </row>
    <row r="15" spans="1:10" ht="20.399999999999999" customHeight="1"/>
    <row r="16" spans="1:10">
      <c r="A16" s="6" t="s">
        <v>300</v>
      </c>
    </row>
    <row r="17" spans="1:10">
      <c r="A17" t="s">
        <v>313</v>
      </c>
    </row>
    <row r="19" spans="1:10" ht="16.2" customHeight="1">
      <c r="A19" s="10"/>
      <c r="H19" s="31" t="s">
        <v>1</v>
      </c>
      <c r="I19" s="31"/>
      <c r="J19" s="31"/>
    </row>
    <row r="20" spans="1:10" ht="14.4" customHeight="1">
      <c r="A20" s="40" t="s">
        <v>248</v>
      </c>
      <c r="B20" s="15" t="s">
        <v>249</v>
      </c>
      <c r="C20" s="40" t="s">
        <v>251</v>
      </c>
      <c r="D20" s="40"/>
      <c r="E20" s="40"/>
      <c r="F20" s="40"/>
      <c r="G20" s="40"/>
      <c r="H20" s="40"/>
      <c r="I20" s="40" t="s">
        <v>138</v>
      </c>
      <c r="J20" s="40" t="s">
        <v>252</v>
      </c>
    </row>
    <row r="21" spans="1:10" ht="86.4">
      <c r="A21" s="40"/>
      <c r="B21" s="15" t="s">
        <v>250</v>
      </c>
      <c r="C21" s="15" t="s">
        <v>131</v>
      </c>
      <c r="D21" s="15" t="s">
        <v>132</v>
      </c>
      <c r="E21" s="15" t="s">
        <v>133</v>
      </c>
      <c r="F21" s="15" t="s">
        <v>134</v>
      </c>
      <c r="G21" s="15" t="s">
        <v>253</v>
      </c>
      <c r="H21" s="15" t="s">
        <v>136</v>
      </c>
      <c r="I21" s="40"/>
      <c r="J21" s="40"/>
    </row>
    <row r="22" spans="1:10" ht="15.75" customHeight="1">
      <c r="A22" s="17" t="s">
        <v>254</v>
      </c>
      <c r="B22" s="15">
        <v>10</v>
      </c>
      <c r="C22" s="16">
        <v>634346</v>
      </c>
      <c r="D22" s="16"/>
      <c r="E22" s="16"/>
      <c r="F22" s="16"/>
      <c r="G22" s="16">
        <v>1640846</v>
      </c>
      <c r="H22" s="16">
        <v>10587142</v>
      </c>
      <c r="I22" s="16"/>
      <c r="J22" s="16">
        <f>C22+G22+H22</f>
        <v>12862334</v>
      </c>
    </row>
    <row r="23" spans="1:10" ht="16.5" customHeight="1">
      <c r="A23" s="17" t="s">
        <v>255</v>
      </c>
      <c r="B23" s="15">
        <v>11</v>
      </c>
      <c r="C23" s="16"/>
      <c r="D23" s="16"/>
      <c r="E23" s="16"/>
      <c r="F23" s="16"/>
      <c r="G23" s="16"/>
      <c r="H23" s="16"/>
      <c r="I23" s="16"/>
      <c r="J23" s="16"/>
    </row>
    <row r="24" spans="1:10" ht="28.8">
      <c r="A24" s="17" t="s">
        <v>256</v>
      </c>
      <c r="B24" s="15">
        <v>100</v>
      </c>
      <c r="C24" s="16">
        <v>634346</v>
      </c>
      <c r="D24" s="16"/>
      <c r="E24" s="16"/>
      <c r="F24" s="16"/>
      <c r="G24" s="16">
        <v>1640846</v>
      </c>
      <c r="H24" s="16">
        <v>10587142</v>
      </c>
      <c r="I24" s="16"/>
      <c r="J24" s="16">
        <f>C24+G24+H24</f>
        <v>12862334</v>
      </c>
    </row>
    <row r="25" spans="1:10" ht="28.8">
      <c r="A25" s="17" t="s">
        <v>257</v>
      </c>
      <c r="B25" s="15">
        <v>200</v>
      </c>
      <c r="C25" s="16"/>
      <c r="D25" s="16"/>
      <c r="E25" s="16"/>
      <c r="F25" s="16"/>
      <c r="G25" s="16">
        <v>418060</v>
      </c>
      <c r="H25" s="16">
        <v>-1361861</v>
      </c>
      <c r="I25" s="16"/>
      <c r="J25" s="16">
        <f>G25+H25</f>
        <v>-943801</v>
      </c>
    </row>
    <row r="26" spans="1:10">
      <c r="A26" s="17" t="s">
        <v>258</v>
      </c>
      <c r="B26" s="15">
        <v>210</v>
      </c>
      <c r="C26" s="16"/>
      <c r="D26" s="16"/>
      <c r="E26" s="16"/>
      <c r="F26" s="16"/>
      <c r="G26" s="16">
        <v>418060</v>
      </c>
      <c r="H26" s="16"/>
      <c r="I26" s="16"/>
      <c r="J26" s="16">
        <f>G26</f>
        <v>418060</v>
      </c>
    </row>
    <row r="27" spans="1:10" ht="36" customHeight="1">
      <c r="A27" s="17" t="s">
        <v>259</v>
      </c>
      <c r="B27" s="15">
        <v>220</v>
      </c>
      <c r="C27" s="16"/>
      <c r="D27" s="16"/>
      <c r="E27" s="16"/>
      <c r="F27" s="16"/>
      <c r="G27" s="16"/>
      <c r="H27" s="16"/>
      <c r="I27" s="16"/>
      <c r="J27" s="16"/>
    </row>
    <row r="28" spans="1:10">
      <c r="A28" s="17" t="s">
        <v>28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75.75" customHeight="1">
      <c r="A29" s="17" t="s">
        <v>260</v>
      </c>
      <c r="B29" s="15">
        <v>221</v>
      </c>
      <c r="C29" s="16"/>
      <c r="D29" s="16"/>
      <c r="E29" s="16"/>
      <c r="F29" s="16"/>
      <c r="G29" s="16"/>
      <c r="H29" s="16"/>
      <c r="I29" s="16"/>
      <c r="J29" s="16"/>
    </row>
    <row r="30" spans="1:10" ht="75" customHeight="1">
      <c r="A30" s="17" t="s">
        <v>261</v>
      </c>
      <c r="B30" s="15">
        <v>222</v>
      </c>
      <c r="C30" s="16"/>
      <c r="D30" s="16"/>
      <c r="E30" s="16"/>
      <c r="F30" s="16"/>
      <c r="G30" s="16"/>
      <c r="H30" s="16"/>
      <c r="I30" s="16"/>
      <c r="J30" s="16"/>
    </row>
    <row r="31" spans="1:10" ht="43.2">
      <c r="A31" s="17" t="s">
        <v>262</v>
      </c>
      <c r="B31" s="15">
        <v>223</v>
      </c>
      <c r="C31" s="16"/>
      <c r="D31" s="16"/>
      <c r="E31" s="16"/>
      <c r="F31" s="16"/>
      <c r="G31" s="16"/>
      <c r="H31" s="16">
        <v>-1361861</v>
      </c>
      <c r="I31" s="16"/>
      <c r="J31" s="16">
        <f>H31</f>
        <v>-1361861</v>
      </c>
    </row>
    <row r="32" spans="1:10" ht="60.75" customHeight="1">
      <c r="A32" s="17" t="s">
        <v>30</v>
      </c>
      <c r="B32" s="15">
        <v>224</v>
      </c>
      <c r="C32" s="16"/>
      <c r="D32" s="16"/>
      <c r="E32" s="16"/>
      <c r="F32" s="16"/>
      <c r="G32" s="16"/>
      <c r="H32" s="16"/>
      <c r="I32" s="16"/>
      <c r="J32" s="16"/>
    </row>
    <row r="33" spans="1:10" ht="32.25" customHeight="1">
      <c r="A33" s="17" t="s">
        <v>40</v>
      </c>
      <c r="B33" s="15">
        <v>225</v>
      </c>
      <c r="C33" s="16"/>
      <c r="D33" s="16"/>
      <c r="E33" s="16"/>
      <c r="F33" s="16"/>
      <c r="G33" s="16"/>
      <c r="H33" s="16"/>
      <c r="I33" s="16"/>
      <c r="J33" s="16"/>
    </row>
    <row r="34" spans="1:10" ht="30.75" customHeight="1">
      <c r="A34" s="17" t="s">
        <v>31</v>
      </c>
      <c r="B34" s="15">
        <v>226</v>
      </c>
      <c r="C34" s="16"/>
      <c r="D34" s="16"/>
      <c r="E34" s="16"/>
      <c r="F34" s="16"/>
      <c r="G34" s="16"/>
      <c r="H34" s="16"/>
      <c r="I34" s="16"/>
      <c r="J34" s="16"/>
    </row>
    <row r="35" spans="1:10" ht="32.25" customHeight="1">
      <c r="A35" s="17" t="s">
        <v>263</v>
      </c>
      <c r="B35" s="15">
        <v>227</v>
      </c>
      <c r="C35" s="16"/>
      <c r="D35" s="16"/>
      <c r="E35" s="16"/>
      <c r="F35" s="16"/>
      <c r="G35" s="16"/>
      <c r="H35" s="16"/>
      <c r="I35" s="16"/>
      <c r="J35" s="16"/>
    </row>
    <row r="36" spans="1:10" ht="27" customHeight="1">
      <c r="A36" s="17" t="s">
        <v>34</v>
      </c>
      <c r="B36" s="15">
        <v>228</v>
      </c>
      <c r="C36" s="16"/>
      <c r="D36" s="16"/>
      <c r="E36" s="16"/>
      <c r="F36" s="16"/>
      <c r="G36" s="16"/>
      <c r="H36" s="16"/>
      <c r="I36" s="16"/>
      <c r="J36" s="16"/>
    </row>
    <row r="37" spans="1:10" ht="28.8">
      <c r="A37" s="17" t="s">
        <v>264</v>
      </c>
      <c r="B37" s="40">
        <v>229</v>
      </c>
      <c r="C37" s="39"/>
      <c r="D37" s="39"/>
      <c r="E37" s="39"/>
      <c r="F37" s="39"/>
      <c r="G37" s="39"/>
      <c r="H37" s="39"/>
      <c r="I37" s="39"/>
      <c r="J37" s="39"/>
    </row>
    <row r="38" spans="1:10">
      <c r="A38" s="17" t="s">
        <v>265</v>
      </c>
      <c r="B38" s="40"/>
      <c r="C38" s="39"/>
      <c r="D38" s="39"/>
      <c r="E38" s="39"/>
      <c r="F38" s="39"/>
      <c r="G38" s="39"/>
      <c r="H38" s="39"/>
      <c r="I38" s="39"/>
      <c r="J38" s="39"/>
    </row>
    <row r="39" spans="1:10" ht="30.75" customHeight="1">
      <c r="A39" s="17" t="s">
        <v>266</v>
      </c>
      <c r="B39" s="15">
        <v>300</v>
      </c>
      <c r="C39" s="16"/>
      <c r="D39" s="16"/>
      <c r="E39" s="16"/>
      <c r="F39" s="16"/>
      <c r="G39" s="16"/>
      <c r="H39" s="16"/>
      <c r="I39" s="16"/>
      <c r="J39" s="16"/>
    </row>
    <row r="40" spans="1:10">
      <c r="A40" s="17" t="s">
        <v>28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.75" customHeight="1">
      <c r="A41" s="17" t="s">
        <v>267</v>
      </c>
      <c r="B41" s="15">
        <v>310</v>
      </c>
      <c r="C41" s="16"/>
      <c r="D41" s="16"/>
      <c r="E41" s="16"/>
      <c r="F41" s="16"/>
      <c r="G41" s="16"/>
      <c r="H41" s="16"/>
      <c r="I41" s="16"/>
      <c r="J41" s="16"/>
    </row>
    <row r="42" spans="1:10" ht="12.75" customHeight="1">
      <c r="A42" s="17" t="s">
        <v>28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17" t="s">
        <v>268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29.25" customHeight="1">
      <c r="A44" s="17" t="s">
        <v>269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30.75" customHeight="1">
      <c r="A45" s="17" t="s">
        <v>270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17" t="s">
        <v>271</v>
      </c>
      <c r="B46" s="15">
        <v>311</v>
      </c>
      <c r="C46" s="16"/>
      <c r="D46" s="16"/>
      <c r="E46" s="16"/>
      <c r="F46" s="16"/>
      <c r="G46" s="16"/>
      <c r="H46" s="16"/>
      <c r="I46" s="16"/>
      <c r="J46" s="16"/>
    </row>
    <row r="47" spans="1:10" ht="28.8">
      <c r="A47" s="17" t="s">
        <v>272</v>
      </c>
      <c r="B47" s="15">
        <v>312</v>
      </c>
      <c r="C47" s="16"/>
      <c r="D47" s="16"/>
      <c r="E47" s="16"/>
      <c r="F47" s="16"/>
      <c r="G47" s="16"/>
      <c r="H47" s="16"/>
      <c r="I47" s="16"/>
      <c r="J47" s="16"/>
    </row>
    <row r="48" spans="1:10" ht="30" customHeight="1">
      <c r="A48" s="17" t="s">
        <v>273</v>
      </c>
      <c r="B48" s="15">
        <v>313</v>
      </c>
      <c r="C48" s="16"/>
      <c r="D48" s="16"/>
      <c r="E48" s="16"/>
      <c r="F48" s="16"/>
      <c r="G48" s="16"/>
      <c r="H48" s="16"/>
      <c r="I48" s="16"/>
      <c r="J48" s="16"/>
    </row>
    <row r="49" spans="1:10" ht="41.25" customHeight="1">
      <c r="A49" s="17" t="s">
        <v>274</v>
      </c>
      <c r="B49" s="15">
        <v>314</v>
      </c>
      <c r="C49" s="16"/>
      <c r="D49" s="16"/>
      <c r="E49" s="16"/>
      <c r="F49" s="16"/>
      <c r="G49" s="16"/>
      <c r="H49" s="16"/>
      <c r="I49" s="16"/>
      <c r="J49" s="16"/>
    </row>
    <row r="50" spans="1:10">
      <c r="A50" s="17" t="s">
        <v>275</v>
      </c>
      <c r="B50" s="15">
        <v>315</v>
      </c>
      <c r="C50" s="16"/>
      <c r="D50" s="16"/>
      <c r="E50" s="16"/>
      <c r="F50" s="16"/>
      <c r="G50" s="16"/>
      <c r="H50" s="16"/>
      <c r="I50" s="16"/>
      <c r="J50" s="16"/>
    </row>
    <row r="51" spans="1:10" ht="28.8">
      <c r="A51" s="17" t="s">
        <v>276</v>
      </c>
      <c r="B51" s="15">
        <v>316</v>
      </c>
      <c r="C51" s="16"/>
      <c r="D51" s="16"/>
      <c r="E51" s="16"/>
      <c r="F51" s="16"/>
      <c r="G51" s="16"/>
      <c r="H51" s="16"/>
      <c r="I51" s="16"/>
      <c r="J51" s="16"/>
    </row>
    <row r="52" spans="1:10" ht="15" customHeight="1">
      <c r="A52" s="17" t="s">
        <v>277</v>
      </c>
      <c r="B52" s="15">
        <v>317</v>
      </c>
      <c r="C52" s="16"/>
      <c r="D52" s="16"/>
      <c r="E52" s="16"/>
      <c r="F52" s="16"/>
      <c r="G52" s="16"/>
      <c r="H52" s="16"/>
      <c r="I52" s="16"/>
      <c r="J52" s="16"/>
    </row>
    <row r="53" spans="1:10" ht="45" customHeight="1">
      <c r="A53" s="17" t="s">
        <v>278</v>
      </c>
      <c r="B53" s="15">
        <v>318</v>
      </c>
      <c r="C53" s="16"/>
      <c r="D53" s="16"/>
      <c r="E53" s="16"/>
      <c r="F53" s="16"/>
      <c r="G53" s="16"/>
      <c r="H53" s="16"/>
      <c r="I53" s="16"/>
      <c r="J53" s="16"/>
    </row>
    <row r="54" spans="1:10">
      <c r="A54" s="17" t="s">
        <v>279</v>
      </c>
      <c r="B54" s="15">
        <v>319</v>
      </c>
      <c r="C54" s="16"/>
      <c r="D54" s="16"/>
      <c r="E54" s="16"/>
      <c r="F54" s="16"/>
      <c r="G54" s="16"/>
      <c r="H54" s="16"/>
      <c r="I54" s="16"/>
      <c r="J54" s="16"/>
    </row>
    <row r="55" spans="1:10" ht="30.75" customHeight="1">
      <c r="A55" s="17" t="s">
        <v>280</v>
      </c>
      <c r="B55" s="15">
        <v>400</v>
      </c>
      <c r="C55" s="16">
        <v>634346</v>
      </c>
      <c r="D55" s="16"/>
      <c r="E55" s="16"/>
      <c r="F55" s="16"/>
      <c r="G55" s="19">
        <v>2058906</v>
      </c>
      <c r="H55" s="16">
        <v>9225281</v>
      </c>
      <c r="I55" s="16"/>
      <c r="J55" s="16">
        <f>C55+G55+H55</f>
        <v>11918533</v>
      </c>
    </row>
    <row r="56" spans="1:10" ht="15" customHeight="1">
      <c r="A56" s="17" t="s">
        <v>255</v>
      </c>
      <c r="B56" s="15">
        <v>401</v>
      </c>
      <c r="C56" s="16"/>
      <c r="D56" s="16"/>
      <c r="E56" s="16"/>
      <c r="F56" s="16"/>
      <c r="G56" s="16"/>
      <c r="H56" s="16"/>
      <c r="I56" s="16"/>
      <c r="J56" s="16"/>
    </row>
    <row r="57" spans="1:10" ht="28.8">
      <c r="A57" s="17" t="s">
        <v>281</v>
      </c>
      <c r="B57" s="15">
        <v>500</v>
      </c>
      <c r="C57" s="16">
        <v>634346</v>
      </c>
      <c r="D57" s="16"/>
      <c r="E57" s="16"/>
      <c r="F57" s="16"/>
      <c r="G57" s="19">
        <v>2058906</v>
      </c>
      <c r="H57" s="16">
        <v>9225281</v>
      </c>
      <c r="I57" s="16"/>
      <c r="J57" s="16">
        <f>C57+G57+H57</f>
        <v>11918533</v>
      </c>
    </row>
    <row r="58" spans="1:10" ht="28.5" customHeight="1">
      <c r="A58" s="17" t="s">
        <v>282</v>
      </c>
      <c r="B58" s="15">
        <v>600</v>
      </c>
      <c r="C58" s="16"/>
      <c r="D58" s="16"/>
      <c r="E58" s="16"/>
      <c r="F58" s="16"/>
      <c r="G58" s="16">
        <v>-437507</v>
      </c>
      <c r="H58" s="16">
        <v>-7906</v>
      </c>
      <c r="I58" s="16"/>
      <c r="J58" s="16">
        <f>G58+H58</f>
        <v>-445413</v>
      </c>
    </row>
    <row r="59" spans="1:10">
      <c r="A59" s="17" t="s">
        <v>258</v>
      </c>
      <c r="B59" s="15">
        <v>610</v>
      </c>
      <c r="C59" s="16"/>
      <c r="D59" s="16"/>
      <c r="E59" s="16"/>
      <c r="F59" s="16"/>
      <c r="G59" s="16">
        <v>-437507</v>
      </c>
      <c r="H59" s="16"/>
      <c r="I59" s="16"/>
      <c r="J59" s="16">
        <f>G59</f>
        <v>-437507</v>
      </c>
    </row>
    <row r="60" spans="1:10" ht="29.25" customHeight="1">
      <c r="A60" s="17" t="s">
        <v>283</v>
      </c>
      <c r="B60" s="15">
        <v>620</v>
      </c>
      <c r="C60" s="16"/>
      <c r="D60" s="16"/>
      <c r="E60" s="16"/>
      <c r="F60" s="16"/>
      <c r="G60" s="16"/>
      <c r="H60" s="16">
        <v>-7906</v>
      </c>
      <c r="I60" s="16"/>
      <c r="J60" s="16">
        <f>H60</f>
        <v>-7906</v>
      </c>
    </row>
    <row r="61" spans="1:10">
      <c r="A61" s="17" t="s">
        <v>28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74.25" customHeight="1">
      <c r="A62" s="17" t="s">
        <v>260</v>
      </c>
      <c r="B62" s="15">
        <v>621</v>
      </c>
      <c r="C62" s="16"/>
      <c r="D62" s="16"/>
      <c r="E62" s="16"/>
      <c r="F62" s="16"/>
      <c r="G62" s="16"/>
      <c r="H62" s="16">
        <v>-7906</v>
      </c>
      <c r="I62" s="16"/>
      <c r="J62" s="16">
        <f>H62</f>
        <v>-7906</v>
      </c>
    </row>
    <row r="63" spans="1:10" ht="75" customHeight="1">
      <c r="A63" s="17" t="s">
        <v>261</v>
      </c>
      <c r="B63" s="15">
        <v>622</v>
      </c>
      <c r="C63" s="16"/>
      <c r="D63" s="16"/>
      <c r="E63" s="16"/>
      <c r="F63" s="16"/>
      <c r="G63" s="16"/>
      <c r="H63" s="16"/>
      <c r="I63" s="16"/>
      <c r="J63" s="16"/>
    </row>
    <row r="64" spans="1:10" ht="43.2">
      <c r="A64" s="17" t="s">
        <v>262</v>
      </c>
      <c r="B64" s="15">
        <v>623</v>
      </c>
      <c r="C64" s="16"/>
      <c r="D64" s="16"/>
      <c r="E64" s="16"/>
      <c r="F64" s="16"/>
      <c r="G64" s="16"/>
      <c r="H64" s="16"/>
      <c r="I64" s="16"/>
      <c r="J64" s="16"/>
    </row>
    <row r="65" spans="1:10" ht="66.75" customHeight="1">
      <c r="A65" s="17" t="s">
        <v>30</v>
      </c>
      <c r="B65" s="15">
        <v>624</v>
      </c>
      <c r="C65" s="16"/>
      <c r="D65" s="16"/>
      <c r="E65" s="16"/>
      <c r="F65" s="16"/>
      <c r="G65" s="16"/>
      <c r="H65" s="16"/>
      <c r="I65" s="16"/>
      <c r="J65" s="16"/>
    </row>
    <row r="66" spans="1:10" ht="33" customHeight="1">
      <c r="A66" s="17" t="s">
        <v>40</v>
      </c>
      <c r="B66" s="15">
        <v>625</v>
      </c>
      <c r="C66" s="16"/>
      <c r="D66" s="16"/>
      <c r="E66" s="16"/>
      <c r="F66" s="16"/>
      <c r="G66" s="16"/>
      <c r="H66" s="16"/>
      <c r="I66" s="16"/>
      <c r="J66" s="16"/>
    </row>
    <row r="67" spans="1:10" ht="33.75" customHeight="1">
      <c r="A67" s="17" t="s">
        <v>31</v>
      </c>
      <c r="B67" s="15">
        <v>626</v>
      </c>
      <c r="C67" s="16"/>
      <c r="D67" s="16"/>
      <c r="E67" s="16"/>
      <c r="F67" s="16"/>
      <c r="G67" s="16"/>
      <c r="H67" s="16"/>
      <c r="I67" s="16"/>
      <c r="J67" s="16"/>
    </row>
    <row r="68" spans="1:10" ht="35.25" customHeight="1">
      <c r="A68" s="17" t="s">
        <v>263</v>
      </c>
      <c r="B68" s="15">
        <v>627</v>
      </c>
      <c r="C68" s="16"/>
      <c r="D68" s="16"/>
      <c r="E68" s="16"/>
      <c r="F68" s="16"/>
      <c r="G68" s="16"/>
      <c r="H68" s="16"/>
      <c r="I68" s="16"/>
      <c r="J68" s="16"/>
    </row>
    <row r="69" spans="1:10" ht="33.75" customHeight="1">
      <c r="A69" s="17" t="s">
        <v>34</v>
      </c>
      <c r="B69" s="15">
        <v>628</v>
      </c>
      <c r="C69" s="16"/>
      <c r="D69" s="16"/>
      <c r="E69" s="16"/>
      <c r="F69" s="16"/>
      <c r="G69" s="16"/>
      <c r="H69" s="16"/>
      <c r="I69" s="16"/>
      <c r="J69" s="16"/>
    </row>
    <row r="70" spans="1:10" ht="36" customHeight="1">
      <c r="A70" s="17" t="s">
        <v>33</v>
      </c>
      <c r="B70" s="15">
        <v>629</v>
      </c>
      <c r="C70" s="16"/>
      <c r="D70" s="16"/>
      <c r="E70" s="16"/>
      <c r="F70" s="16"/>
      <c r="G70" s="16"/>
      <c r="H70" s="16"/>
      <c r="I70" s="16"/>
      <c r="J70" s="16"/>
    </row>
    <row r="71" spans="1:10" ht="27" customHeight="1">
      <c r="A71" s="17" t="s">
        <v>284</v>
      </c>
      <c r="B71" s="15">
        <v>700</v>
      </c>
      <c r="C71" s="16"/>
      <c r="D71" s="16"/>
      <c r="E71" s="16"/>
      <c r="F71" s="16"/>
      <c r="G71" s="16"/>
      <c r="H71" s="16"/>
      <c r="I71" s="16"/>
      <c r="J71" s="16"/>
    </row>
    <row r="72" spans="1:10">
      <c r="A72" s="17" t="s">
        <v>28</v>
      </c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15" customHeight="1">
      <c r="A73" s="17" t="s">
        <v>285</v>
      </c>
      <c r="B73" s="15">
        <v>710</v>
      </c>
      <c r="C73" s="16"/>
      <c r="D73" s="16"/>
      <c r="E73" s="16"/>
      <c r="F73" s="16"/>
      <c r="G73" s="16"/>
      <c r="H73" s="16"/>
      <c r="I73" s="16"/>
      <c r="J73" s="16"/>
    </row>
    <row r="74" spans="1:10">
      <c r="A74" s="17" t="s">
        <v>28</v>
      </c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17" t="s">
        <v>268</v>
      </c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32.25" customHeight="1">
      <c r="A76" s="17" t="s">
        <v>269</v>
      </c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34.5" customHeight="1">
      <c r="A77" s="17" t="s">
        <v>270</v>
      </c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A78" s="17" t="s">
        <v>271</v>
      </c>
      <c r="B78" s="15">
        <v>711</v>
      </c>
      <c r="C78" s="16"/>
      <c r="D78" s="16"/>
      <c r="E78" s="16"/>
      <c r="F78" s="16"/>
      <c r="G78" s="16"/>
      <c r="H78" s="16"/>
      <c r="I78" s="16"/>
      <c r="J78" s="16"/>
    </row>
    <row r="79" spans="1:10" ht="28.8">
      <c r="A79" s="17" t="s">
        <v>272</v>
      </c>
      <c r="B79" s="15">
        <v>712</v>
      </c>
      <c r="C79" s="16"/>
      <c r="D79" s="16"/>
      <c r="E79" s="16"/>
      <c r="F79" s="16"/>
      <c r="G79" s="16"/>
      <c r="H79" s="16"/>
      <c r="I79" s="16"/>
      <c r="J79" s="16"/>
    </row>
    <row r="80" spans="1:10" ht="33.75" customHeight="1">
      <c r="A80" s="17" t="s">
        <v>273</v>
      </c>
      <c r="B80" s="15">
        <v>713</v>
      </c>
      <c r="C80" s="16"/>
      <c r="D80" s="16"/>
      <c r="E80" s="16"/>
      <c r="F80" s="16"/>
      <c r="G80" s="16"/>
      <c r="H80" s="16"/>
      <c r="I80" s="16"/>
      <c r="J80" s="16"/>
    </row>
    <row r="81" spans="1:10" ht="44.25" customHeight="1">
      <c r="A81" s="17" t="s">
        <v>274</v>
      </c>
      <c r="B81" s="15">
        <v>714</v>
      </c>
      <c r="C81" s="16"/>
      <c r="D81" s="16"/>
      <c r="E81" s="16"/>
      <c r="F81" s="16"/>
      <c r="G81" s="16"/>
      <c r="H81" s="16"/>
      <c r="I81" s="16"/>
      <c r="J81" s="16"/>
    </row>
    <row r="82" spans="1:10">
      <c r="A82" s="17" t="s">
        <v>275</v>
      </c>
      <c r="B82" s="15">
        <v>715</v>
      </c>
      <c r="C82" s="16"/>
      <c r="D82" s="16"/>
      <c r="E82" s="16"/>
      <c r="F82" s="16"/>
      <c r="G82" s="16"/>
      <c r="H82" s="16"/>
      <c r="I82" s="16"/>
      <c r="J82" s="16"/>
    </row>
    <row r="83" spans="1:10" ht="28.8">
      <c r="A83" s="17" t="s">
        <v>276</v>
      </c>
      <c r="B83" s="15">
        <v>716</v>
      </c>
      <c r="C83" s="16"/>
      <c r="D83" s="16"/>
      <c r="E83" s="16"/>
      <c r="F83" s="16"/>
      <c r="G83" s="16"/>
      <c r="H83" s="16"/>
      <c r="I83" s="16"/>
      <c r="J83" s="16"/>
    </row>
    <row r="84" spans="1:10" ht="16.5" customHeight="1">
      <c r="A84" s="17" t="s">
        <v>277</v>
      </c>
      <c r="B84" s="15">
        <v>717</v>
      </c>
      <c r="C84" s="16"/>
      <c r="D84" s="16"/>
      <c r="E84" s="16"/>
      <c r="F84" s="16"/>
      <c r="G84" s="16"/>
      <c r="H84" s="16"/>
      <c r="I84" s="16"/>
      <c r="J84" s="16"/>
    </row>
    <row r="85" spans="1:10" ht="42" customHeight="1">
      <c r="A85" s="17" t="s">
        <v>278</v>
      </c>
      <c r="B85" s="15">
        <v>718</v>
      </c>
      <c r="C85" s="16"/>
      <c r="D85" s="16"/>
      <c r="E85" s="16"/>
      <c r="F85" s="16"/>
      <c r="G85" s="16"/>
      <c r="H85" s="16"/>
      <c r="I85" s="16"/>
      <c r="J85" s="16"/>
    </row>
    <row r="86" spans="1:10">
      <c r="A86" s="17" t="s">
        <v>279</v>
      </c>
      <c r="B86" s="15">
        <v>719</v>
      </c>
      <c r="C86" s="16"/>
      <c r="D86" s="16"/>
      <c r="E86" s="16"/>
      <c r="F86" s="16"/>
      <c r="G86" s="16"/>
      <c r="H86" s="16"/>
      <c r="I86" s="16"/>
      <c r="J86" s="16"/>
    </row>
    <row r="87" spans="1:10" ht="33" customHeight="1">
      <c r="A87" s="17" t="s">
        <v>317</v>
      </c>
      <c r="B87" s="15">
        <v>800</v>
      </c>
      <c r="C87" s="16">
        <v>634346</v>
      </c>
      <c r="D87" s="16"/>
      <c r="E87" s="16"/>
      <c r="F87" s="16"/>
      <c r="G87" s="16">
        <v>1621399</v>
      </c>
      <c r="H87" s="16">
        <v>9217375</v>
      </c>
      <c r="I87" s="16"/>
      <c r="J87" s="16">
        <f>C87+G87+H87</f>
        <v>11473120</v>
      </c>
    </row>
    <row r="89" spans="1:10">
      <c r="A89" t="s">
        <v>310</v>
      </c>
    </row>
    <row r="90" spans="1:10">
      <c r="A90" t="s">
        <v>312</v>
      </c>
    </row>
    <row r="91" spans="1:10">
      <c r="A91" t="s">
        <v>311</v>
      </c>
    </row>
    <row r="92" spans="1:10">
      <c r="A92" t="s">
        <v>312</v>
      </c>
    </row>
    <row r="93" spans="1:10">
      <c r="A93" t="s">
        <v>53</v>
      </c>
    </row>
  </sheetData>
  <mergeCells count="16">
    <mergeCell ref="A5:J5"/>
    <mergeCell ref="A20:A21"/>
    <mergeCell ref="C20:H20"/>
    <mergeCell ref="I20:I21"/>
    <mergeCell ref="J20:J21"/>
    <mergeCell ref="H37:H38"/>
    <mergeCell ref="I37:I38"/>
    <mergeCell ref="J37:J38"/>
    <mergeCell ref="H19:J19"/>
    <mergeCell ref="A12:J12"/>
    <mergeCell ref="B37:B38"/>
    <mergeCell ref="C37:C38"/>
    <mergeCell ref="D37:D38"/>
    <mergeCell ref="E37:E38"/>
    <mergeCell ref="F37:F38"/>
    <mergeCell ref="G37:G38"/>
  </mergeCells>
  <printOptions horizontalCentered="1"/>
  <pageMargins left="0.19685039370078741" right="0.19685039370078741" top="0.74803149606299213" bottom="0.27559055118110237" header="0.31496062992125984" footer="0.31496062992125984"/>
  <pageSetup paperSize="9" scale="96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B17" sqref="B17"/>
    </sheetView>
  </sheetViews>
  <sheetFormatPr defaultRowHeight="16.2" customHeight="1"/>
  <cols>
    <col min="2" max="2" width="73.6640625" customWidth="1"/>
  </cols>
  <sheetData>
    <row r="1" spans="1:2" ht="16.2" customHeight="1">
      <c r="B1" s="10" t="s">
        <v>287</v>
      </c>
    </row>
    <row r="2" spans="1:2" ht="16.2" customHeight="1">
      <c r="B2" s="10" t="s">
        <v>288</v>
      </c>
    </row>
    <row r="3" spans="1:2" ht="16.2" customHeight="1">
      <c r="B3" s="10" t="s">
        <v>289</v>
      </c>
    </row>
    <row r="4" spans="1:2" ht="16.2" customHeight="1">
      <c r="B4" s="10" t="s">
        <v>290</v>
      </c>
    </row>
    <row r="5" spans="1:2" ht="16.2" customHeight="1">
      <c r="B5" s="10" t="s">
        <v>291</v>
      </c>
    </row>
    <row r="7" spans="1:2" ht="16.2" customHeight="1">
      <c r="A7" s="13" t="s">
        <v>292</v>
      </c>
    </row>
    <row r="9" spans="1:2" ht="16.2" customHeight="1">
      <c r="A9" s="18" t="s">
        <v>293</v>
      </c>
      <c r="B9" s="18" t="s">
        <v>294</v>
      </c>
    </row>
    <row r="10" spans="1:2" ht="16.2" customHeight="1">
      <c r="A10" s="14">
        <v>1</v>
      </c>
      <c r="B10" s="14" t="s">
        <v>295</v>
      </c>
    </row>
    <row r="11" spans="1:2" ht="16.2" customHeight="1">
      <c r="A11" s="14">
        <v>2</v>
      </c>
      <c r="B11" s="14" t="s">
        <v>296</v>
      </c>
    </row>
    <row r="12" spans="1:2" ht="16.2" customHeight="1">
      <c r="A12" s="14">
        <v>3</v>
      </c>
      <c r="B12" s="14" t="s">
        <v>297</v>
      </c>
    </row>
    <row r="13" spans="1:2" ht="16.2" customHeight="1">
      <c r="A13" s="14">
        <v>4</v>
      </c>
      <c r="B13" s="14" t="s">
        <v>298</v>
      </c>
    </row>
    <row r="14" spans="1:2" ht="27.6" hidden="1" customHeight="1">
      <c r="A14" s="14">
        <v>5</v>
      </c>
      <c r="B14" s="14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Отчет о прибылях</vt:lpstr>
      <vt:lpstr>Баланс</vt:lpstr>
      <vt:lpstr>ДДС прямой</vt:lpstr>
      <vt:lpstr>ДДС косв</vt:lpstr>
      <vt:lpstr>Изменение в капитале</vt:lpstr>
      <vt:lpstr>Приложение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LMalceva</dc:creator>
  <cp:lastModifiedBy>LMalceva</cp:lastModifiedBy>
  <cp:lastPrinted>2020-06-22T02:48:42Z</cp:lastPrinted>
  <dcterms:created xsi:type="dcterms:W3CDTF">2020-06-17T08:29:41Z</dcterms:created>
  <dcterms:modified xsi:type="dcterms:W3CDTF">2020-07-23T10:06:31Z</dcterms:modified>
</cp:coreProperties>
</file>